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85" windowHeight="9360" activeTab="0"/>
  </bookViews>
  <sheets>
    <sheet name="Tabulador 2022" sheetId="1" r:id="rId1"/>
  </sheets>
  <externalReferences>
    <externalReference r:id="rId4"/>
  </externalReferences>
  <definedNames>
    <definedName name="_xlnm.Print_Titles" localSheetId="0">'Tabulador 2022'!$1:$1</definedName>
  </definedNames>
  <calcPr fullCalcOnLoad="1"/>
</workbook>
</file>

<file path=xl/sharedStrings.xml><?xml version="1.0" encoding="utf-8"?>
<sst xmlns="http://schemas.openxmlformats.org/spreadsheetml/2006/main" count="201" uniqueCount="200">
  <si>
    <t>CF40001</t>
  </si>
  <si>
    <t>SOPORTE ADMINISTRATIVO D</t>
  </si>
  <si>
    <t>CF40002</t>
  </si>
  <si>
    <t>SOPORTE ADMINISTRATIVO C</t>
  </si>
  <si>
    <t>CF40003</t>
  </si>
  <si>
    <t>SOPORTE ADMINISTRATIVO B</t>
  </si>
  <si>
    <t>CF40004</t>
  </si>
  <si>
    <t>SOPORTE ADMINISTRATIVO A</t>
  </si>
  <si>
    <t>CF41013</t>
  </si>
  <si>
    <t>JEFE DE SERVICIOS</t>
  </si>
  <si>
    <t>CF41015</t>
  </si>
  <si>
    <t>COORDINADOR MEDICO EN AREA NORMATIVA A</t>
  </si>
  <si>
    <t>CF41024</t>
  </si>
  <si>
    <t>JEFE DE ENFERMERAS A</t>
  </si>
  <si>
    <t>CF41025</t>
  </si>
  <si>
    <t>JEFE DE ENFERMERAS B</t>
  </si>
  <si>
    <t>CF41030</t>
  </si>
  <si>
    <t>JEFE DE REGISTROS HOSPITALARIOS</t>
  </si>
  <si>
    <t>CF41041</t>
  </si>
  <si>
    <t>INVESTIGADOR EN CIENCIAS MEDICAS D</t>
  </si>
  <si>
    <t>CF41042</t>
  </si>
  <si>
    <t>INVESTIGADOR EN CIENCIAS MEDICAS E</t>
  </si>
  <si>
    <t>CF41043</t>
  </si>
  <si>
    <t>INVESTIGADOR EN CIENCIAS MEDICAS F</t>
  </si>
  <si>
    <t>CF41044</t>
  </si>
  <si>
    <t>INVESTIGADOR EN CIENCIAS MEDICAS A</t>
  </si>
  <si>
    <t>CF41045</t>
  </si>
  <si>
    <t>INVESTIGADOR EN CIENCIAS MEDICAS B</t>
  </si>
  <si>
    <t>CF41046</t>
  </si>
  <si>
    <t>INVESTIGADOR EN CIENCIAS MEDICAS C</t>
  </si>
  <si>
    <t>CF41049</t>
  </si>
  <si>
    <t>AYUDANTE DE INVESTIGADOR EN CIENCIAS MEDICAS C</t>
  </si>
  <si>
    <t>CF41052</t>
  </si>
  <si>
    <t>SUBJEFE DE ENFERMERIA</t>
  </si>
  <si>
    <t>CF41087</t>
  </si>
  <si>
    <t>COORDINADOR(A) NORMATIVO DE ENFERMERIA</t>
  </si>
  <si>
    <t>CF41088</t>
  </si>
  <si>
    <t>SUBJEFE EDU. INV. EN ENFERMERIA</t>
  </si>
  <si>
    <t>CF41089</t>
  </si>
  <si>
    <t>JEFE DE ENFERMERAS JURISDICCIONALES</t>
  </si>
  <si>
    <t>CF41090</t>
  </si>
  <si>
    <t>INVESTIGADOR EMERITO</t>
  </si>
  <si>
    <t>CF50000</t>
  </si>
  <si>
    <t>JEFE DE DEPARTAMENTO EN AREA MEDICA A</t>
  </si>
  <si>
    <t>M01004</t>
  </si>
  <si>
    <t>MEDICO ESPECIALISTA A</t>
  </si>
  <si>
    <t>M01006</t>
  </si>
  <si>
    <t>MEDICO GENERAL A</t>
  </si>
  <si>
    <t>M01010</t>
  </si>
  <si>
    <t>MEDICO ESPECIALISTA B</t>
  </si>
  <si>
    <t>M01011</t>
  </si>
  <si>
    <t>MEDICO ESPECIALISTA C</t>
  </si>
  <si>
    <t>M02001</t>
  </si>
  <si>
    <t>QUIMICO A</t>
  </si>
  <si>
    <t>M02003</t>
  </si>
  <si>
    <t>TECNICO LABORATORISTA A</t>
  </si>
  <si>
    <t>M02005</t>
  </si>
  <si>
    <t>AUXILIAR DE LABORATORIO Y/O BIOTERIO A</t>
  </si>
  <si>
    <t>M02006</t>
  </si>
  <si>
    <t>TECNICO RADIOLOGO</t>
  </si>
  <si>
    <t>M02007</t>
  </si>
  <si>
    <t>TECNICO EN ELECTRODIAGNOSTICO</t>
  </si>
  <si>
    <t>M02011</t>
  </si>
  <si>
    <t>TERAPISTA ESPECIALIZADO</t>
  </si>
  <si>
    <t>M02012</t>
  </si>
  <si>
    <t>TERAPISTA</t>
  </si>
  <si>
    <t>M02014</t>
  </si>
  <si>
    <t>TECNICO EN OPTOMETRIA</t>
  </si>
  <si>
    <t>M02015</t>
  </si>
  <si>
    <t>PSICOLOGO CLINICO</t>
  </si>
  <si>
    <t>M02016</t>
  </si>
  <si>
    <t>CITOTECNOLOGO A</t>
  </si>
  <si>
    <t>M02017</t>
  </si>
  <si>
    <t>TECNICO DE LABORATORIO EN OPTOAUDIOMETRIA</t>
  </si>
  <si>
    <t>M02023</t>
  </si>
  <si>
    <t>TECNICO ESPECIALIZADO EN BIOLOGICOS Y REACTIVOS</t>
  </si>
  <si>
    <t>M02031</t>
  </si>
  <si>
    <t>ENFERMERA JEFE DE SERVICIO</t>
  </si>
  <si>
    <t>M02034</t>
  </si>
  <si>
    <t>ENFERMERA ESPECIALISTA A</t>
  </si>
  <si>
    <t>M02035</t>
  </si>
  <si>
    <t>ENFERMERA GENERAL TITULADA A</t>
  </si>
  <si>
    <t>M02036</t>
  </si>
  <si>
    <t>AUXILIAR DE ENFERMERIA A</t>
  </si>
  <si>
    <t>M02038</t>
  </si>
  <si>
    <t>OFICIAL Y/O PREPARADOR DESPACHADOR DE FARMACIA</t>
  </si>
  <si>
    <t>M02040</t>
  </si>
  <si>
    <t>TRABAJADORA SOCIAL EN AREA MEDICA A</t>
  </si>
  <si>
    <t>M02044</t>
  </si>
  <si>
    <t>SUBJEFE DE DIETETICA</t>
  </si>
  <si>
    <t>M02045</t>
  </si>
  <si>
    <t>DIETISTA</t>
  </si>
  <si>
    <t>M02046</t>
  </si>
  <si>
    <t>COCINERO JEFE DE HOSPITAL</t>
  </si>
  <si>
    <t>M02047</t>
  </si>
  <si>
    <t>COCINERO EN HOSPITAL</t>
  </si>
  <si>
    <t>M02048</t>
  </si>
  <si>
    <t>AUXILIAR DE COCINA EN HOSPITAL</t>
  </si>
  <si>
    <t>M02049</t>
  </si>
  <si>
    <t>NUTRICIONISTA</t>
  </si>
  <si>
    <t>M02058</t>
  </si>
  <si>
    <t>TECNICO EN ESTADISTICA EN AREA MEDICA A</t>
  </si>
  <si>
    <t>M02059</t>
  </si>
  <si>
    <t>AUXILIAR DE ESTADISTICA Y ARCHIVO CLINICO</t>
  </si>
  <si>
    <t>M02061</t>
  </si>
  <si>
    <t>AUXILIAR DE ADMISION</t>
  </si>
  <si>
    <t>M02062</t>
  </si>
  <si>
    <t>PSICOLOGO ESPECIALIZADO</t>
  </si>
  <si>
    <t>M02063</t>
  </si>
  <si>
    <t>AYUDANTE DE AUTOPSIA</t>
  </si>
  <si>
    <t>M02064</t>
  </si>
  <si>
    <t>AUXILIAR TECNICO DE DIAGNOSTICO Y/O TRATAMIENTO</t>
  </si>
  <si>
    <t>M02066</t>
  </si>
  <si>
    <t>TECNICO EN TRABAJO SOCIAL EN AREA MEDICA A</t>
  </si>
  <si>
    <t>M02072</t>
  </si>
  <si>
    <t>SUPERVISORA DE TRABAJO SOCIAL EN AREA MEDICA A</t>
  </si>
  <si>
    <t>M02075</t>
  </si>
  <si>
    <t>INHALOTERAPEUTA</t>
  </si>
  <si>
    <t>M02078</t>
  </si>
  <si>
    <t>PROFESIONAL EN COMUNICACION HUMANA</t>
  </si>
  <si>
    <t>M02081</t>
  </si>
  <si>
    <t>ENFERMERA GENERAL TITULADA B</t>
  </si>
  <si>
    <t>M02082</t>
  </si>
  <si>
    <t>AUXILIAR DE ENFERMERA B</t>
  </si>
  <si>
    <t>M02085</t>
  </si>
  <si>
    <t>TRABAJADORA SOCIAL EN AREA MEDICA B</t>
  </si>
  <si>
    <t>M02087</t>
  </si>
  <si>
    <t>ENFERMERA ESPECIALISTA B</t>
  </si>
  <si>
    <t>M02088</t>
  </si>
  <si>
    <t>QUIMICO B</t>
  </si>
  <si>
    <t>M02089</t>
  </si>
  <si>
    <t>QUIMICO C</t>
  </si>
  <si>
    <t>M02092</t>
  </si>
  <si>
    <t>BIOLOGO B</t>
  </si>
  <si>
    <t>M02093</t>
  </si>
  <si>
    <t>BIOLOGO C</t>
  </si>
  <si>
    <t>M02095</t>
  </si>
  <si>
    <t>TECNICO LABORATORISTA B</t>
  </si>
  <si>
    <t>M02096</t>
  </si>
  <si>
    <t>AUXILIAR DE LABORATORIO Y/O BIOTERIO B</t>
  </si>
  <si>
    <t>M02097</t>
  </si>
  <si>
    <t>CITOTECNOLOGO B</t>
  </si>
  <si>
    <t>M02105</t>
  </si>
  <si>
    <t>ENFERMERA GENERAL TITULADA C</t>
  </si>
  <si>
    <t>M02107</t>
  </si>
  <si>
    <t>ENFERMERA ESPECIALISTA C</t>
  </si>
  <si>
    <t>M02109</t>
  </si>
  <si>
    <t>TERAPISTA PROFESIONAL EN REHABILITACION</t>
  </si>
  <si>
    <t>M02110</t>
  </si>
  <si>
    <t>PROFESIONAL EN TRABAJO SOCIAL EN AREA MEDICA A</t>
  </si>
  <si>
    <t>M02112</t>
  </si>
  <si>
    <t>SUPERVISORA PROFESIONAL EN TRABAJO SOCIAL C</t>
  </si>
  <si>
    <t>M03001</t>
  </si>
  <si>
    <t>INGENIERO BIOMEDICO</t>
  </si>
  <si>
    <t>M03005</t>
  </si>
  <si>
    <t>AFANADOR</t>
  </si>
  <si>
    <t>M03006</t>
  </si>
  <si>
    <t>CAMILLERO</t>
  </si>
  <si>
    <t>M03007</t>
  </si>
  <si>
    <t>FISICO EN HOSPITAL</t>
  </si>
  <si>
    <t>M03011</t>
  </si>
  <si>
    <t>LAVANDERA EN HOSPITAL</t>
  </si>
  <si>
    <t>M03012</t>
  </si>
  <si>
    <t>OPERADOR DE CALDERAS EN HOSPITAL</t>
  </si>
  <si>
    <t>M03013</t>
  </si>
  <si>
    <t>OPERADOR TECNICO DE CALDERAS EN HOSPITAL</t>
  </si>
  <si>
    <t>M03018</t>
  </si>
  <si>
    <t>APOYO ADMINISTRATIVO EN SALUD-A8</t>
  </si>
  <si>
    <t>M03019</t>
  </si>
  <si>
    <t>APOYO ADMINISTRATIVO EN SALUD-A7</t>
  </si>
  <si>
    <t>M03020</t>
  </si>
  <si>
    <t>APOYO ADMINISTRATIVO EN SALUD-A6</t>
  </si>
  <si>
    <t>M03021</t>
  </si>
  <si>
    <t>APOYO ADMINISTRATIVO EN SALUD-A5</t>
  </si>
  <si>
    <t>M03022</t>
  </si>
  <si>
    <t>APOYO ADMINISTRATIVO EN SALUD-A4</t>
  </si>
  <si>
    <t>M03023</t>
  </si>
  <si>
    <t>APOYO ADMINISTRATIVO EN SALUD-A3</t>
  </si>
  <si>
    <t>M03024</t>
  </si>
  <si>
    <t>APOYO ADMINISTRATIVO EN SALUD-A2</t>
  </si>
  <si>
    <t>M03025</t>
  </si>
  <si>
    <t>APOYO ADMINISTRATIVO EN SALUD-A1</t>
  </si>
  <si>
    <t>CODIGO</t>
  </si>
  <si>
    <t>PUESTO</t>
  </si>
  <si>
    <t>SUELDO BRUTO MENSUAL</t>
  </si>
  <si>
    <t>ASIGNACION BRUTA MENSUAL</t>
  </si>
  <si>
    <t>TOTAL BRUTO MENSUAL</t>
  </si>
  <si>
    <t>CF41075</t>
  </si>
  <si>
    <t>COORDINADOR PARAMEDICO EN AREA NORMATIVA A</t>
  </si>
  <si>
    <t>A.G.A MENSUAL</t>
  </si>
  <si>
    <t>COMPENSACIÓN 
GARANTIZADA</t>
  </si>
  <si>
    <t>CFK22</t>
  </si>
  <si>
    <t>CFM21</t>
  </si>
  <si>
    <t>CFN21</t>
  </si>
  <si>
    <t>CFN31</t>
  </si>
  <si>
    <t>CFP23</t>
  </si>
  <si>
    <t>DIRECTOR GENERAL</t>
  </si>
  <si>
    <t>DIRECTOR DE AREA</t>
  </si>
  <si>
    <t>SUBDIRECTOR DE AREA</t>
  </si>
  <si>
    <t>ENLACE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</si>
</sst>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80A]#,##0.00;\-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/>
    </xf>
    <xf numFmtId="179" fontId="18" fillId="0" borderId="10" xfId="47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33" borderId="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wnloads\Tabulador%20Ener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23"/>
    </sheetNames>
    <sheetDataSet>
      <sheetData sheetId="0">
        <row r="2">
          <cell r="A2" t="str">
            <v>CF40001</v>
          </cell>
          <cell r="B2" t="str">
            <v>SOPORTE ADMINISTRATIVO D</v>
          </cell>
          <cell r="C2">
            <v>11733</v>
          </cell>
          <cell r="D2">
            <v>12403</v>
          </cell>
          <cell r="E2">
            <v>3222</v>
          </cell>
          <cell r="F2">
            <v>0</v>
          </cell>
          <cell r="G2">
            <v>0</v>
          </cell>
          <cell r="H2" t="str">
            <v>01/05/2022</v>
          </cell>
        </row>
        <row r="3">
          <cell r="A3" t="str">
            <v>CF40002</v>
          </cell>
          <cell r="B3" t="str">
            <v>SOPORTE ADMINISTRATIVO C</v>
          </cell>
          <cell r="C3">
            <v>10355</v>
          </cell>
          <cell r="D3">
            <v>12641</v>
          </cell>
          <cell r="E3">
            <v>2308</v>
          </cell>
          <cell r="F3">
            <v>0</v>
          </cell>
          <cell r="G3">
            <v>0</v>
          </cell>
          <cell r="H3" t="str">
            <v>01/05/2022</v>
          </cell>
        </row>
        <row r="4">
          <cell r="A4" t="str">
            <v>CF40003</v>
          </cell>
          <cell r="B4" t="str">
            <v>SOPORTE ADMINISTRATIVO B</v>
          </cell>
          <cell r="C4">
            <v>9865</v>
          </cell>
          <cell r="D4">
            <v>9392</v>
          </cell>
          <cell r="E4">
            <v>2290</v>
          </cell>
          <cell r="F4">
            <v>0</v>
          </cell>
          <cell r="G4">
            <v>0</v>
          </cell>
          <cell r="H4" t="str">
            <v>01/05/2022</v>
          </cell>
        </row>
        <row r="5">
          <cell r="A5" t="str">
            <v>CF40004</v>
          </cell>
          <cell r="B5" t="str">
            <v>SOPORTE ADMINISTRATIVO A</v>
          </cell>
          <cell r="C5">
            <v>9405</v>
          </cell>
          <cell r="D5">
            <v>7775</v>
          </cell>
          <cell r="E5">
            <v>2158</v>
          </cell>
          <cell r="F5">
            <v>0</v>
          </cell>
          <cell r="G5">
            <v>0</v>
          </cell>
          <cell r="H5" t="str">
            <v>01/05/2022</v>
          </cell>
        </row>
        <row r="6">
          <cell r="A6" t="str">
            <v>CF41013</v>
          </cell>
          <cell r="B6" t="str">
            <v>JEFE DE SERVICIOS</v>
          </cell>
          <cell r="C6">
            <v>24718</v>
          </cell>
          <cell r="D6">
            <v>14479</v>
          </cell>
          <cell r="E6">
            <v>12008</v>
          </cell>
          <cell r="F6">
            <v>0</v>
          </cell>
          <cell r="G6">
            <v>0</v>
          </cell>
          <cell r="H6" t="str">
            <v>01/05/2022</v>
          </cell>
        </row>
        <row r="7">
          <cell r="A7" t="str">
            <v>CF41015</v>
          </cell>
          <cell r="B7" t="str">
            <v>COORDINADOR MEDICO EN AREA NORMATIVA A</v>
          </cell>
          <cell r="C7">
            <v>17612</v>
          </cell>
          <cell r="D7">
            <v>12810</v>
          </cell>
          <cell r="E7">
            <v>6298</v>
          </cell>
          <cell r="F7">
            <v>0</v>
          </cell>
          <cell r="G7">
            <v>0</v>
          </cell>
          <cell r="H7" t="str">
            <v>01/05/2022</v>
          </cell>
        </row>
        <row r="8">
          <cell r="A8" t="str">
            <v>CF41024</v>
          </cell>
          <cell r="B8" t="str">
            <v>JEFE DE ENFERMERAS A</v>
          </cell>
          <cell r="C8">
            <v>18394</v>
          </cell>
          <cell r="D8">
            <v>10468</v>
          </cell>
          <cell r="E8">
            <v>9646</v>
          </cell>
          <cell r="F8">
            <v>0</v>
          </cell>
          <cell r="G8">
            <v>0</v>
          </cell>
          <cell r="H8" t="str">
            <v>01/05/2022</v>
          </cell>
        </row>
        <row r="9">
          <cell r="A9" t="str">
            <v>CF41025</v>
          </cell>
          <cell r="B9" t="str">
            <v>JEFE DE ENFERMERAS B</v>
          </cell>
          <cell r="C9">
            <v>19085</v>
          </cell>
          <cell r="D9">
            <v>10861</v>
          </cell>
          <cell r="E9">
            <v>10010</v>
          </cell>
          <cell r="F9">
            <v>0</v>
          </cell>
          <cell r="G9">
            <v>0</v>
          </cell>
          <cell r="H9" t="str">
            <v>01/05/2022</v>
          </cell>
        </row>
        <row r="10">
          <cell r="A10" t="str">
            <v>CF41030</v>
          </cell>
          <cell r="B10" t="str">
            <v>JEFE DE REGISTROS HOSPITALARIOS</v>
          </cell>
          <cell r="C10">
            <v>10790</v>
          </cell>
          <cell r="D10">
            <v>5446</v>
          </cell>
          <cell r="E10">
            <v>2672</v>
          </cell>
          <cell r="F10">
            <v>0</v>
          </cell>
          <cell r="G10">
            <v>0</v>
          </cell>
          <cell r="H10" t="str">
            <v>01/05/2022</v>
          </cell>
        </row>
        <row r="11">
          <cell r="A11" t="str">
            <v>CF41041</v>
          </cell>
          <cell r="B11" t="str">
            <v>INVESTIGADOR EN CIENCIAS MEDICAS D</v>
          </cell>
          <cell r="C11">
            <v>20490</v>
          </cell>
          <cell r="D11">
            <v>9398</v>
          </cell>
          <cell r="E11">
            <v>13982</v>
          </cell>
          <cell r="F11">
            <v>0</v>
          </cell>
          <cell r="G11">
            <v>0</v>
          </cell>
          <cell r="H11" t="str">
            <v>01/05/2022</v>
          </cell>
        </row>
        <row r="12">
          <cell r="A12" t="str">
            <v>CF41042</v>
          </cell>
          <cell r="B12" t="str">
            <v>INVESTIGADOR EN CIENCIAS MEDICAS E</v>
          </cell>
          <cell r="C12">
            <v>23952</v>
          </cell>
          <cell r="D12">
            <v>10137</v>
          </cell>
          <cell r="E12">
            <v>11706</v>
          </cell>
          <cell r="F12">
            <v>0</v>
          </cell>
          <cell r="G12">
            <v>0</v>
          </cell>
          <cell r="H12" t="str">
            <v>01/05/2022</v>
          </cell>
        </row>
        <row r="13">
          <cell r="A13" t="str">
            <v>CF41043</v>
          </cell>
          <cell r="B13" t="str">
            <v>INVESTIGADOR EN CIENCIAS MEDICAS F</v>
          </cell>
          <cell r="C13">
            <v>25959</v>
          </cell>
          <cell r="D13">
            <v>11634</v>
          </cell>
          <cell r="E13">
            <v>12800</v>
          </cell>
          <cell r="F13">
            <v>0</v>
          </cell>
          <cell r="G13">
            <v>0</v>
          </cell>
          <cell r="H13" t="str">
            <v>01/05/2022</v>
          </cell>
        </row>
        <row r="14">
          <cell r="A14" t="str">
            <v>CF41044</v>
          </cell>
          <cell r="B14" t="str">
            <v>INVESTIGADOR EN CIENCIAS MEDICAS A</v>
          </cell>
          <cell r="C14">
            <v>17079</v>
          </cell>
          <cell r="D14">
            <v>9172</v>
          </cell>
          <cell r="E14">
            <v>9391</v>
          </cell>
          <cell r="F14">
            <v>0</v>
          </cell>
          <cell r="G14">
            <v>0</v>
          </cell>
          <cell r="H14" t="str">
            <v>01/05/2022</v>
          </cell>
        </row>
        <row r="15">
          <cell r="A15" t="str">
            <v>CF41045</v>
          </cell>
          <cell r="B15" t="str">
            <v>INVESTIGADOR EN CIENCIAS MEDICAS B</v>
          </cell>
          <cell r="C15">
            <v>18382</v>
          </cell>
          <cell r="D15">
            <v>10479</v>
          </cell>
          <cell r="E15">
            <v>10240</v>
          </cell>
          <cell r="F15">
            <v>0</v>
          </cell>
          <cell r="G15">
            <v>0</v>
          </cell>
          <cell r="H15" t="str">
            <v>01/05/2022</v>
          </cell>
        </row>
        <row r="16">
          <cell r="A16" t="str">
            <v>CF41046</v>
          </cell>
          <cell r="B16" t="str">
            <v>INVESTIGADOR EN CIENCIAS MEDICAS C</v>
          </cell>
          <cell r="C16">
            <v>19942</v>
          </cell>
          <cell r="D16">
            <v>10563</v>
          </cell>
          <cell r="E16">
            <v>12733</v>
          </cell>
          <cell r="F16">
            <v>0</v>
          </cell>
          <cell r="G16">
            <v>0</v>
          </cell>
          <cell r="H16" t="str">
            <v>01/05/2022</v>
          </cell>
        </row>
        <row r="17">
          <cell r="A17" t="str">
            <v>CF41049</v>
          </cell>
          <cell r="B17" t="str">
            <v>AYUDANTE DE INVESTIGADOR EN CIENCIAS MEDICAS C</v>
          </cell>
          <cell r="C17">
            <v>10629</v>
          </cell>
          <cell r="D17">
            <v>5539</v>
          </cell>
          <cell r="E17">
            <v>2097</v>
          </cell>
          <cell r="F17">
            <v>0</v>
          </cell>
          <cell r="G17">
            <v>0</v>
          </cell>
          <cell r="H17" t="str">
            <v>01/05/2022</v>
          </cell>
        </row>
        <row r="18">
          <cell r="A18" t="str">
            <v>CF41052</v>
          </cell>
          <cell r="B18" t="str">
            <v>SUBJEFE DE ENFERMERIA</v>
          </cell>
          <cell r="C18">
            <v>17516</v>
          </cell>
          <cell r="D18">
            <v>9969</v>
          </cell>
          <cell r="E18">
            <v>9186</v>
          </cell>
          <cell r="F18">
            <v>0</v>
          </cell>
          <cell r="G18">
            <v>0</v>
          </cell>
          <cell r="H18" t="str">
            <v>01/05/2022</v>
          </cell>
        </row>
        <row r="19">
          <cell r="A19" t="str">
            <v>CF41075</v>
          </cell>
          <cell r="B19" t="str">
            <v>COORDINADOR PARAMEDICO EN AREA NORMATIVA A</v>
          </cell>
          <cell r="C19">
            <v>14134</v>
          </cell>
          <cell r="D19">
            <v>6294</v>
          </cell>
          <cell r="E19">
            <v>2472</v>
          </cell>
          <cell r="F19">
            <v>0</v>
          </cell>
          <cell r="G19">
            <v>0</v>
          </cell>
          <cell r="H19" t="str">
            <v>01/05/2022</v>
          </cell>
        </row>
        <row r="20">
          <cell r="A20" t="str">
            <v>CF41087</v>
          </cell>
          <cell r="B20" t="str">
            <v>COORDINADOR(A) NORMATIVO DE ENFERMERIA</v>
          </cell>
          <cell r="C20">
            <v>18233</v>
          </cell>
          <cell r="D20">
            <v>10377</v>
          </cell>
          <cell r="E20">
            <v>9382</v>
          </cell>
          <cell r="F20">
            <v>0</v>
          </cell>
          <cell r="G20">
            <v>0</v>
          </cell>
          <cell r="H20" t="str">
            <v>01/05/2022</v>
          </cell>
        </row>
        <row r="21">
          <cell r="A21" t="str">
            <v>CF41088</v>
          </cell>
          <cell r="B21" t="str">
            <v>SUBJEFE EDU. INV. EN ENFERMERIA</v>
          </cell>
          <cell r="C21">
            <v>15601</v>
          </cell>
          <cell r="D21">
            <v>8877</v>
          </cell>
          <cell r="E21">
            <v>8027</v>
          </cell>
          <cell r="F21">
            <v>0</v>
          </cell>
          <cell r="G21">
            <v>0</v>
          </cell>
          <cell r="H21" t="str">
            <v>01/05/2022</v>
          </cell>
        </row>
        <row r="22">
          <cell r="A22" t="str">
            <v>CF41089</v>
          </cell>
          <cell r="B22" t="str">
            <v>JEFE DE ENFERMERAS JURISDICCIONALES</v>
          </cell>
          <cell r="C22">
            <v>15601</v>
          </cell>
          <cell r="D22">
            <v>8877</v>
          </cell>
          <cell r="E22">
            <v>8027</v>
          </cell>
          <cell r="F22">
            <v>0</v>
          </cell>
          <cell r="G22">
            <v>0</v>
          </cell>
          <cell r="H22" t="str">
            <v>01/05/2022</v>
          </cell>
        </row>
        <row r="23">
          <cell r="A23" t="str">
            <v>CF41090</v>
          </cell>
          <cell r="B23" t="str">
            <v>INVESTIGADOR EMERITO</v>
          </cell>
          <cell r="C23">
            <v>23955</v>
          </cell>
          <cell r="D23">
            <v>10353</v>
          </cell>
          <cell r="E23">
            <v>10416</v>
          </cell>
          <cell r="F23">
            <v>0</v>
          </cell>
          <cell r="G23">
            <v>0</v>
          </cell>
          <cell r="H23" t="str">
            <v>01/05/2022</v>
          </cell>
        </row>
        <row r="24">
          <cell r="A24" t="str">
            <v>CF50000</v>
          </cell>
          <cell r="B24" t="str">
            <v>JEFE DE DEPARTAMENTO EN AREA MEDICA A</v>
          </cell>
          <cell r="C24">
            <v>20306</v>
          </cell>
          <cell r="D24">
            <v>11384</v>
          </cell>
          <cell r="E24">
            <v>10922</v>
          </cell>
          <cell r="F24">
            <v>0</v>
          </cell>
          <cell r="G24">
            <v>0</v>
          </cell>
          <cell r="H24" t="str">
            <v>01/05/2022</v>
          </cell>
        </row>
        <row r="25">
          <cell r="A25" t="str">
            <v>CFK22</v>
          </cell>
          <cell r="B25" t="str">
            <v>DIRECTOR GENERAL</v>
          </cell>
          <cell r="C25">
            <v>20779</v>
          </cell>
          <cell r="D25">
            <v>0</v>
          </cell>
          <cell r="E25">
            <v>0</v>
          </cell>
          <cell r="F25">
            <v>0</v>
          </cell>
          <cell r="G25">
            <v>126978</v>
          </cell>
          <cell r="H25" t="str">
            <v>01/01/2022</v>
          </cell>
        </row>
        <row r="26">
          <cell r="A26" t="str">
            <v>CFM21</v>
          </cell>
          <cell r="B26" t="str">
            <v>DIRECTOR DE AREA</v>
          </cell>
          <cell r="C26">
            <v>13616</v>
          </cell>
          <cell r="D26">
            <v>0</v>
          </cell>
          <cell r="E26">
            <v>0</v>
          </cell>
          <cell r="F26">
            <v>0</v>
          </cell>
          <cell r="G26">
            <v>53421</v>
          </cell>
          <cell r="H26" t="str">
            <v>01/01/2022</v>
          </cell>
        </row>
        <row r="27">
          <cell r="A27" t="str">
            <v>CFN21</v>
          </cell>
          <cell r="B27" t="str">
            <v>SUBDIRECTOR DE AREA</v>
          </cell>
          <cell r="C27">
            <v>9614</v>
          </cell>
          <cell r="D27">
            <v>0</v>
          </cell>
          <cell r="E27">
            <v>0</v>
          </cell>
          <cell r="F27">
            <v>0</v>
          </cell>
          <cell r="G27">
            <v>31157</v>
          </cell>
          <cell r="H27" t="str">
            <v>01/01/2022</v>
          </cell>
        </row>
        <row r="28">
          <cell r="A28" t="str">
            <v>CFN31</v>
          </cell>
          <cell r="B28" t="str">
            <v>SUBDIRECTOR DE AREA</v>
          </cell>
          <cell r="C28">
            <v>9850</v>
          </cell>
          <cell r="D28">
            <v>0</v>
          </cell>
          <cell r="E28">
            <v>0</v>
          </cell>
          <cell r="F28">
            <v>0</v>
          </cell>
          <cell r="G28">
            <v>38855</v>
          </cell>
          <cell r="H28" t="str">
            <v>01/01/2022</v>
          </cell>
        </row>
        <row r="29">
          <cell r="A29" t="str">
            <v>CFP23</v>
          </cell>
          <cell r="B29" t="str">
            <v>ENLACE</v>
          </cell>
          <cell r="C29">
            <v>7500</v>
          </cell>
          <cell r="D29">
            <v>0</v>
          </cell>
          <cell r="E29">
            <v>0</v>
          </cell>
          <cell r="F29">
            <v>0</v>
          </cell>
          <cell r="G29">
            <v>11280</v>
          </cell>
          <cell r="H29" t="str">
            <v>01/01/2022</v>
          </cell>
        </row>
        <row r="30">
          <cell r="A30" t="str">
            <v>M01004</v>
          </cell>
          <cell r="B30" t="str">
            <v>MEDICO ESPECIALISTA A</v>
          </cell>
          <cell r="C30">
            <v>20434</v>
          </cell>
          <cell r="D30">
            <v>9717</v>
          </cell>
          <cell r="E30">
            <v>13513</v>
          </cell>
          <cell r="F30">
            <v>0</v>
          </cell>
          <cell r="G30">
            <v>0</v>
          </cell>
          <cell r="H30" t="str">
            <v>01/05/2022</v>
          </cell>
        </row>
        <row r="31">
          <cell r="A31" t="str">
            <v>M01006</v>
          </cell>
          <cell r="B31" t="str">
            <v>MEDICO GENERAL A</v>
          </cell>
          <cell r="C31">
            <v>17612</v>
          </cell>
          <cell r="D31">
            <v>10730</v>
          </cell>
          <cell r="E31">
            <v>8481</v>
          </cell>
          <cell r="F31">
            <v>0</v>
          </cell>
          <cell r="G31">
            <v>0</v>
          </cell>
          <cell r="H31" t="str">
            <v>01/05/2022</v>
          </cell>
        </row>
        <row r="32">
          <cell r="A32" t="str">
            <v>M01010</v>
          </cell>
          <cell r="B32" t="str">
            <v>MEDICO ESPECIALISTA B</v>
          </cell>
          <cell r="C32">
            <v>21211</v>
          </cell>
          <cell r="D32">
            <v>10229</v>
          </cell>
          <cell r="E32">
            <v>14397</v>
          </cell>
          <cell r="F32">
            <v>0</v>
          </cell>
          <cell r="G32">
            <v>0</v>
          </cell>
          <cell r="H32" t="str">
            <v>01/05/2022</v>
          </cell>
        </row>
        <row r="33">
          <cell r="A33" t="str">
            <v>M01011</v>
          </cell>
          <cell r="B33" t="str">
            <v>MEDICO ESPECIALISTA C</v>
          </cell>
          <cell r="C33">
            <v>24359</v>
          </cell>
          <cell r="D33">
            <v>12180</v>
          </cell>
          <cell r="E33">
            <v>13925</v>
          </cell>
          <cell r="F33">
            <v>0</v>
          </cell>
          <cell r="G33">
            <v>0</v>
          </cell>
          <cell r="H33" t="str">
            <v>01/05/2022</v>
          </cell>
        </row>
        <row r="34">
          <cell r="A34" t="str">
            <v>M02001</v>
          </cell>
          <cell r="B34" t="str">
            <v>QUIMICO A</v>
          </cell>
          <cell r="C34">
            <v>16144</v>
          </cell>
          <cell r="D34">
            <v>9675</v>
          </cell>
          <cell r="E34">
            <v>6101</v>
          </cell>
          <cell r="F34">
            <v>0</v>
          </cell>
          <cell r="G34">
            <v>0</v>
          </cell>
          <cell r="H34" t="str">
            <v>01/05/2022</v>
          </cell>
        </row>
        <row r="35">
          <cell r="A35" t="str">
            <v>M02003</v>
          </cell>
          <cell r="B35" t="str">
            <v>TECNICO LABORATORISTA A</v>
          </cell>
          <cell r="C35">
            <v>10272</v>
          </cell>
          <cell r="D35">
            <v>5153</v>
          </cell>
          <cell r="E35">
            <v>2173</v>
          </cell>
          <cell r="F35">
            <v>0</v>
          </cell>
          <cell r="G35">
            <v>0</v>
          </cell>
          <cell r="H35" t="str">
            <v>01/05/2022</v>
          </cell>
        </row>
        <row r="36">
          <cell r="A36" t="str">
            <v>M02005</v>
          </cell>
          <cell r="B36" t="str">
            <v>AUXILIAR DE LABORATORIO Y/O BIOTERIO A</v>
          </cell>
          <cell r="C36">
            <v>8878</v>
          </cell>
          <cell r="D36">
            <v>4331</v>
          </cell>
          <cell r="E36">
            <v>1674</v>
          </cell>
          <cell r="F36">
            <v>0</v>
          </cell>
          <cell r="G36">
            <v>0</v>
          </cell>
          <cell r="H36" t="str">
            <v>01/05/2022</v>
          </cell>
        </row>
        <row r="37">
          <cell r="A37" t="str">
            <v>M02006</v>
          </cell>
          <cell r="B37" t="str">
            <v>TECNICO RADIOLOGO</v>
          </cell>
          <cell r="C37">
            <v>10629</v>
          </cell>
          <cell r="D37">
            <v>5399</v>
          </cell>
          <cell r="E37">
            <v>2101</v>
          </cell>
          <cell r="F37">
            <v>0</v>
          </cell>
          <cell r="G37">
            <v>0</v>
          </cell>
          <cell r="H37" t="str">
            <v>01/05/2022</v>
          </cell>
        </row>
        <row r="38">
          <cell r="A38" t="str">
            <v>M02007</v>
          </cell>
          <cell r="B38" t="str">
            <v>TECNICO EN ELECTRODIAGNOSTICO</v>
          </cell>
          <cell r="C38">
            <v>10272</v>
          </cell>
          <cell r="D38">
            <v>5153</v>
          </cell>
          <cell r="E38">
            <v>2173</v>
          </cell>
          <cell r="F38">
            <v>0</v>
          </cell>
          <cell r="G38">
            <v>0</v>
          </cell>
          <cell r="H38" t="str">
            <v>01/05/2022</v>
          </cell>
        </row>
        <row r="39">
          <cell r="A39" t="str">
            <v>M02011</v>
          </cell>
          <cell r="B39" t="str">
            <v>TERAPISTA ESPECIALIZADO</v>
          </cell>
          <cell r="C39">
            <v>10694</v>
          </cell>
          <cell r="D39">
            <v>5392</v>
          </cell>
          <cell r="E39">
            <v>2658</v>
          </cell>
          <cell r="F39">
            <v>0</v>
          </cell>
          <cell r="G39">
            <v>0</v>
          </cell>
          <cell r="H39" t="str">
            <v>01/05/2022</v>
          </cell>
        </row>
        <row r="40">
          <cell r="A40" t="str">
            <v>M02012</v>
          </cell>
          <cell r="B40" t="str">
            <v>TERAPISTA</v>
          </cell>
          <cell r="C40">
            <v>10272</v>
          </cell>
          <cell r="D40">
            <v>5153</v>
          </cell>
          <cell r="E40">
            <v>2173</v>
          </cell>
          <cell r="F40">
            <v>0</v>
          </cell>
          <cell r="G40">
            <v>0</v>
          </cell>
          <cell r="H40" t="str">
            <v>01/05/2022</v>
          </cell>
        </row>
        <row r="41">
          <cell r="A41" t="str">
            <v>M02014</v>
          </cell>
          <cell r="B41" t="str">
            <v>TECNICO EN OPTOMETRIA</v>
          </cell>
          <cell r="C41">
            <v>10272</v>
          </cell>
          <cell r="D41">
            <v>5153</v>
          </cell>
          <cell r="E41">
            <v>2173</v>
          </cell>
          <cell r="F41">
            <v>0</v>
          </cell>
          <cell r="G41">
            <v>0</v>
          </cell>
          <cell r="H41" t="str">
            <v>01/05/2022</v>
          </cell>
        </row>
        <row r="42">
          <cell r="A42" t="str">
            <v>M02015</v>
          </cell>
          <cell r="B42" t="str">
            <v>PSICOLOGO CLINICO</v>
          </cell>
          <cell r="C42">
            <v>15136</v>
          </cell>
          <cell r="D42">
            <v>9060</v>
          </cell>
          <cell r="E42">
            <v>4739</v>
          </cell>
          <cell r="F42">
            <v>0</v>
          </cell>
          <cell r="G42">
            <v>0</v>
          </cell>
          <cell r="H42" t="str">
            <v>01/05/2022</v>
          </cell>
        </row>
        <row r="43">
          <cell r="A43" t="str">
            <v>M02016</v>
          </cell>
          <cell r="B43" t="str">
            <v>CITOTECNOLOGO A</v>
          </cell>
          <cell r="C43">
            <v>10272</v>
          </cell>
          <cell r="D43">
            <v>5153</v>
          </cell>
          <cell r="E43">
            <v>2173</v>
          </cell>
          <cell r="F43">
            <v>0</v>
          </cell>
          <cell r="G43">
            <v>0</v>
          </cell>
          <cell r="H43" t="str">
            <v>01/05/2022</v>
          </cell>
        </row>
        <row r="44">
          <cell r="A44" t="str">
            <v>M02017</v>
          </cell>
          <cell r="B44" t="str">
            <v>TECNICO DE LABORATORIO EN OPTOAUDIOMETRIA</v>
          </cell>
          <cell r="C44">
            <v>10272</v>
          </cell>
          <cell r="D44">
            <v>5153</v>
          </cell>
          <cell r="E44">
            <v>2173</v>
          </cell>
          <cell r="F44">
            <v>0</v>
          </cell>
          <cell r="G44">
            <v>0</v>
          </cell>
          <cell r="H44" t="str">
            <v>01/05/2022</v>
          </cell>
        </row>
        <row r="45">
          <cell r="A45" t="str">
            <v>M02023</v>
          </cell>
          <cell r="B45" t="str">
            <v>TECNICO ESPECIALIZADO EN BIOLOGICOS Y REACTIVOS</v>
          </cell>
          <cell r="C45">
            <v>10694</v>
          </cell>
          <cell r="D45">
            <v>5392</v>
          </cell>
          <cell r="E45">
            <v>2658</v>
          </cell>
          <cell r="F45">
            <v>0</v>
          </cell>
          <cell r="G45">
            <v>0</v>
          </cell>
          <cell r="H45" t="str">
            <v>01/05/2022</v>
          </cell>
        </row>
        <row r="46">
          <cell r="A46" t="str">
            <v>M02031</v>
          </cell>
          <cell r="B46" t="str">
            <v>ENFERMERA JEFE DE SERVICIO</v>
          </cell>
          <cell r="C46">
            <v>17840</v>
          </cell>
          <cell r="D46">
            <v>9213</v>
          </cell>
          <cell r="E46">
            <v>8760</v>
          </cell>
          <cell r="F46">
            <v>0</v>
          </cell>
          <cell r="G46">
            <v>0</v>
          </cell>
          <cell r="H46" t="str">
            <v>01/05/2022</v>
          </cell>
        </row>
        <row r="47">
          <cell r="A47" t="str">
            <v>M02034</v>
          </cell>
          <cell r="B47" t="str">
            <v>ENFERMERA ESPECIALISTA A</v>
          </cell>
          <cell r="C47">
            <v>12489</v>
          </cell>
          <cell r="D47">
            <v>7027</v>
          </cell>
          <cell r="E47">
            <v>5394</v>
          </cell>
          <cell r="F47">
            <v>0</v>
          </cell>
          <cell r="G47">
            <v>0</v>
          </cell>
          <cell r="H47" t="str">
            <v>01/05/2022</v>
          </cell>
        </row>
        <row r="48">
          <cell r="A48" t="str">
            <v>M02035</v>
          </cell>
          <cell r="B48" t="str">
            <v>ENFERMERA GENERAL TITULADA A</v>
          </cell>
          <cell r="C48">
            <v>11318</v>
          </cell>
          <cell r="D48">
            <v>6806</v>
          </cell>
          <cell r="E48">
            <v>4578</v>
          </cell>
          <cell r="F48">
            <v>0</v>
          </cell>
          <cell r="G48">
            <v>0</v>
          </cell>
          <cell r="H48" t="str">
            <v>01/05/2022</v>
          </cell>
        </row>
        <row r="49">
          <cell r="A49" t="str">
            <v>M02036</v>
          </cell>
          <cell r="B49" t="str">
            <v>AUXILIAR DE ENFERMERIA A</v>
          </cell>
          <cell r="C49">
            <v>9792</v>
          </cell>
          <cell r="D49">
            <v>5577</v>
          </cell>
          <cell r="E49">
            <v>4326</v>
          </cell>
          <cell r="F49">
            <v>0</v>
          </cell>
          <cell r="G49">
            <v>0</v>
          </cell>
          <cell r="H49" t="str">
            <v>01/05/2022</v>
          </cell>
        </row>
        <row r="50">
          <cell r="A50" t="str">
            <v>M02038</v>
          </cell>
          <cell r="B50" t="str">
            <v>OFICIAL Y/O PREPARADOR DESPACHADOR DE FARMACIA</v>
          </cell>
          <cell r="C50">
            <v>10272</v>
          </cell>
          <cell r="D50">
            <v>5153</v>
          </cell>
          <cell r="E50">
            <v>2173</v>
          </cell>
          <cell r="F50">
            <v>0</v>
          </cell>
          <cell r="G50">
            <v>0</v>
          </cell>
          <cell r="H50" t="str">
            <v>01/05/2022</v>
          </cell>
        </row>
        <row r="51">
          <cell r="A51" t="str">
            <v>M02040</v>
          </cell>
          <cell r="B51" t="str">
            <v>TRABAJADORA SOCIAL EN AREA MEDICA A</v>
          </cell>
          <cell r="C51">
            <v>10850</v>
          </cell>
          <cell r="D51">
            <v>5772</v>
          </cell>
          <cell r="E51">
            <v>3972</v>
          </cell>
          <cell r="F51">
            <v>0</v>
          </cell>
          <cell r="G51">
            <v>0</v>
          </cell>
          <cell r="H51" t="str">
            <v>01/05/2022</v>
          </cell>
        </row>
        <row r="52">
          <cell r="A52" t="str">
            <v>M02044</v>
          </cell>
          <cell r="B52" t="str">
            <v>SUBJEFE DE DIETETICA</v>
          </cell>
          <cell r="C52">
            <v>10694</v>
          </cell>
          <cell r="D52">
            <v>5392</v>
          </cell>
          <cell r="E52">
            <v>2658</v>
          </cell>
          <cell r="F52">
            <v>0</v>
          </cell>
          <cell r="G52">
            <v>0</v>
          </cell>
          <cell r="H52" t="str">
            <v>01/05/2022</v>
          </cell>
        </row>
        <row r="53">
          <cell r="A53" t="str">
            <v>M02045</v>
          </cell>
          <cell r="B53" t="str">
            <v>DIETISTA</v>
          </cell>
          <cell r="C53">
            <v>10272</v>
          </cell>
          <cell r="D53">
            <v>5153</v>
          </cell>
          <cell r="E53">
            <v>2173</v>
          </cell>
          <cell r="F53">
            <v>0</v>
          </cell>
          <cell r="G53">
            <v>0</v>
          </cell>
          <cell r="H53" t="str">
            <v>01/05/2022</v>
          </cell>
        </row>
        <row r="54">
          <cell r="A54" t="str">
            <v>M02046</v>
          </cell>
          <cell r="B54" t="str">
            <v>COCINERO JEFE DE HOSPITAL</v>
          </cell>
          <cell r="C54">
            <v>8942</v>
          </cell>
          <cell r="D54">
            <v>4332</v>
          </cell>
          <cell r="E54">
            <v>1674</v>
          </cell>
          <cell r="F54">
            <v>0</v>
          </cell>
          <cell r="G54">
            <v>0</v>
          </cell>
          <cell r="H54" t="str">
            <v>01/05/2022</v>
          </cell>
        </row>
        <row r="55">
          <cell r="A55" t="str">
            <v>M02047</v>
          </cell>
          <cell r="B55" t="str">
            <v>COCINERO EN HOSPITAL</v>
          </cell>
          <cell r="C55">
            <v>8878</v>
          </cell>
          <cell r="D55">
            <v>3463</v>
          </cell>
          <cell r="E55">
            <v>1678</v>
          </cell>
          <cell r="F55">
            <v>0</v>
          </cell>
          <cell r="G55">
            <v>0</v>
          </cell>
          <cell r="H55" t="str">
            <v>01/05/2022</v>
          </cell>
        </row>
        <row r="56">
          <cell r="A56" t="str">
            <v>M02048</v>
          </cell>
          <cell r="B56" t="str">
            <v>AUXILIAR DE COCINA EN HOSPITAL</v>
          </cell>
          <cell r="C56">
            <v>8878</v>
          </cell>
          <cell r="D56">
            <v>3419</v>
          </cell>
          <cell r="E56">
            <v>1679</v>
          </cell>
          <cell r="F56">
            <v>0</v>
          </cell>
          <cell r="G56">
            <v>0</v>
          </cell>
          <cell r="H56" t="str">
            <v>01/05/2022</v>
          </cell>
        </row>
        <row r="57">
          <cell r="A57" t="str">
            <v>M02049</v>
          </cell>
          <cell r="B57" t="str">
            <v>NUTRICIONISTA</v>
          </cell>
          <cell r="C57">
            <v>14474</v>
          </cell>
          <cell r="D57">
            <v>7326</v>
          </cell>
          <cell r="E57">
            <v>4148</v>
          </cell>
          <cell r="F57">
            <v>0</v>
          </cell>
          <cell r="G57">
            <v>0</v>
          </cell>
          <cell r="H57" t="str">
            <v>01/05/2022</v>
          </cell>
        </row>
        <row r="58">
          <cell r="A58" t="str">
            <v>M02058</v>
          </cell>
          <cell r="B58" t="str">
            <v>TECNICO EN ESTADISTICA EN AREA MEDICA A</v>
          </cell>
          <cell r="C58">
            <v>9779</v>
          </cell>
          <cell r="D58">
            <v>5151</v>
          </cell>
          <cell r="E58">
            <v>1862</v>
          </cell>
          <cell r="F58">
            <v>0</v>
          </cell>
          <cell r="G58">
            <v>0</v>
          </cell>
          <cell r="H58" t="str">
            <v>01/05/2022</v>
          </cell>
        </row>
        <row r="59">
          <cell r="A59" t="str">
            <v>M02059</v>
          </cell>
          <cell r="B59" t="str">
            <v>AUXILIAR DE ESTADISTICA Y ARCHIVO CLINICO</v>
          </cell>
          <cell r="C59">
            <v>8878</v>
          </cell>
          <cell r="D59">
            <v>3463</v>
          </cell>
          <cell r="E59">
            <v>1678</v>
          </cell>
          <cell r="F59">
            <v>0</v>
          </cell>
          <cell r="G59">
            <v>0</v>
          </cell>
          <cell r="H59" t="str">
            <v>01/05/2022</v>
          </cell>
        </row>
        <row r="60">
          <cell r="A60" t="str">
            <v>M02061</v>
          </cell>
          <cell r="B60" t="str">
            <v>AUXILIAR DE ADMISION</v>
          </cell>
          <cell r="C60">
            <v>8878</v>
          </cell>
          <cell r="D60">
            <v>3463</v>
          </cell>
          <cell r="E60">
            <v>1678</v>
          </cell>
          <cell r="F60">
            <v>0</v>
          </cell>
          <cell r="G60">
            <v>0</v>
          </cell>
          <cell r="H60" t="str">
            <v>01/05/2022</v>
          </cell>
        </row>
        <row r="61">
          <cell r="A61" t="str">
            <v>M02062</v>
          </cell>
          <cell r="B61" t="str">
            <v>PSICOLOGO ESPECIALIZADO</v>
          </cell>
          <cell r="C61">
            <v>16737</v>
          </cell>
          <cell r="D61">
            <v>10734</v>
          </cell>
          <cell r="E61">
            <v>4776</v>
          </cell>
          <cell r="F61">
            <v>0</v>
          </cell>
          <cell r="G61">
            <v>0</v>
          </cell>
          <cell r="H61" t="str">
            <v>01/05/2022</v>
          </cell>
        </row>
        <row r="62">
          <cell r="A62" t="str">
            <v>M02063</v>
          </cell>
          <cell r="B62" t="str">
            <v>AYUDANTE DE AUTOPSIA</v>
          </cell>
          <cell r="C62">
            <v>8878</v>
          </cell>
          <cell r="D62">
            <v>4331</v>
          </cell>
          <cell r="E62">
            <v>1674</v>
          </cell>
          <cell r="F62">
            <v>0</v>
          </cell>
          <cell r="G62">
            <v>0</v>
          </cell>
          <cell r="H62" t="str">
            <v>01/05/2022</v>
          </cell>
        </row>
        <row r="63">
          <cell r="A63" t="str">
            <v>M02064</v>
          </cell>
          <cell r="B63" t="str">
            <v>AUXILIAR TECNICO DE DIAGNOSTICO Y/O TRATAMIENTO</v>
          </cell>
          <cell r="C63">
            <v>8878</v>
          </cell>
          <cell r="D63">
            <v>3463</v>
          </cell>
          <cell r="E63">
            <v>1678</v>
          </cell>
          <cell r="F63">
            <v>0</v>
          </cell>
          <cell r="G63">
            <v>0</v>
          </cell>
          <cell r="H63" t="str">
            <v>01/05/2022</v>
          </cell>
        </row>
        <row r="64">
          <cell r="A64" t="str">
            <v>M02066</v>
          </cell>
          <cell r="B64" t="str">
            <v>TECNICO EN TRABAJO SOCIAL EN AREA MEDICA A</v>
          </cell>
          <cell r="C64">
            <v>10272</v>
          </cell>
          <cell r="D64">
            <v>4691</v>
          </cell>
          <cell r="E64">
            <v>2635</v>
          </cell>
          <cell r="F64">
            <v>0</v>
          </cell>
          <cell r="G64">
            <v>0</v>
          </cell>
          <cell r="H64" t="str">
            <v>01/05/2022</v>
          </cell>
        </row>
        <row r="65">
          <cell r="A65" t="str">
            <v>M02072</v>
          </cell>
          <cell r="B65" t="str">
            <v>SUPERVISORA DE TRABAJO SOCIAL EN AREA MEDICA A</v>
          </cell>
          <cell r="C65">
            <v>11318</v>
          </cell>
          <cell r="D65">
            <v>6804</v>
          </cell>
          <cell r="E65">
            <v>4668</v>
          </cell>
          <cell r="F65">
            <v>0</v>
          </cell>
          <cell r="G65">
            <v>0</v>
          </cell>
          <cell r="H65" t="str">
            <v>01/05/2022</v>
          </cell>
        </row>
        <row r="66">
          <cell r="A66" t="str">
            <v>M02075</v>
          </cell>
          <cell r="B66" t="str">
            <v>INHALOTERAPEUTA</v>
          </cell>
          <cell r="C66">
            <v>10272</v>
          </cell>
          <cell r="D66">
            <v>5153</v>
          </cell>
          <cell r="E66">
            <v>2173</v>
          </cell>
          <cell r="F66">
            <v>0</v>
          </cell>
          <cell r="G66">
            <v>0</v>
          </cell>
          <cell r="H66" t="str">
            <v>01/05/2022</v>
          </cell>
        </row>
        <row r="67">
          <cell r="A67" t="str">
            <v>M02078</v>
          </cell>
          <cell r="B67" t="str">
            <v>PROFESIONAL EN COMUNICACION HUMANA</v>
          </cell>
          <cell r="C67">
            <v>15136</v>
          </cell>
          <cell r="D67">
            <v>9060</v>
          </cell>
          <cell r="E67">
            <v>4739</v>
          </cell>
          <cell r="F67">
            <v>0</v>
          </cell>
          <cell r="G67">
            <v>0</v>
          </cell>
          <cell r="H67" t="str">
            <v>01/05/2022</v>
          </cell>
        </row>
        <row r="68">
          <cell r="A68" t="str">
            <v>M02081</v>
          </cell>
          <cell r="B68" t="str">
            <v>ENFERMERA GENERAL TITULADA B</v>
          </cell>
          <cell r="C68">
            <v>12031</v>
          </cell>
          <cell r="D68">
            <v>7024</v>
          </cell>
          <cell r="E68">
            <v>5373</v>
          </cell>
          <cell r="F68">
            <v>0</v>
          </cell>
          <cell r="G68">
            <v>0</v>
          </cell>
          <cell r="H68" t="str">
            <v>01/05/2022</v>
          </cell>
        </row>
        <row r="69">
          <cell r="A69" t="str">
            <v>M02082</v>
          </cell>
          <cell r="B69" t="str">
            <v>AUXILIAR DE ENFERMERA B</v>
          </cell>
          <cell r="C69">
            <v>10697</v>
          </cell>
          <cell r="D69">
            <v>6061</v>
          </cell>
          <cell r="E69">
            <v>4522</v>
          </cell>
          <cell r="F69">
            <v>0</v>
          </cell>
          <cell r="G69">
            <v>0</v>
          </cell>
          <cell r="H69" t="str">
            <v>01/05/2022</v>
          </cell>
        </row>
        <row r="70">
          <cell r="A70" t="str">
            <v>M02085</v>
          </cell>
          <cell r="B70" t="str">
            <v>TRABAJADORA SOCIAL EN AREA MEDICA B</v>
          </cell>
          <cell r="C70">
            <v>10948</v>
          </cell>
          <cell r="D70">
            <v>6488</v>
          </cell>
          <cell r="E70">
            <v>4793</v>
          </cell>
          <cell r="F70">
            <v>0</v>
          </cell>
          <cell r="G70">
            <v>0</v>
          </cell>
          <cell r="H70" t="str">
            <v>01/05/2022</v>
          </cell>
        </row>
        <row r="71">
          <cell r="A71" t="str">
            <v>M02087</v>
          </cell>
          <cell r="B71" t="str">
            <v>ENFERMERA ESPECIALISTA B</v>
          </cell>
          <cell r="C71">
            <v>13295</v>
          </cell>
          <cell r="D71">
            <v>8489</v>
          </cell>
          <cell r="E71">
            <v>5502</v>
          </cell>
          <cell r="F71">
            <v>0</v>
          </cell>
          <cell r="G71">
            <v>0</v>
          </cell>
          <cell r="H71" t="str">
            <v>01/05/2022</v>
          </cell>
        </row>
        <row r="72">
          <cell r="A72" t="str">
            <v>M02088</v>
          </cell>
          <cell r="B72" t="str">
            <v>QUIMICO B</v>
          </cell>
          <cell r="C72">
            <v>16914</v>
          </cell>
          <cell r="D72">
            <v>9353</v>
          </cell>
          <cell r="E72">
            <v>8646</v>
          </cell>
          <cell r="F72">
            <v>0</v>
          </cell>
          <cell r="G72">
            <v>0</v>
          </cell>
          <cell r="H72" t="str">
            <v>01/05/2022</v>
          </cell>
        </row>
        <row r="73">
          <cell r="A73" t="str">
            <v>M02089</v>
          </cell>
          <cell r="B73" t="str">
            <v>QUIMICO C</v>
          </cell>
          <cell r="C73">
            <v>17594</v>
          </cell>
          <cell r="D73">
            <v>9975</v>
          </cell>
          <cell r="E73">
            <v>9604</v>
          </cell>
          <cell r="F73">
            <v>0</v>
          </cell>
          <cell r="G73">
            <v>0</v>
          </cell>
          <cell r="H73" t="str">
            <v>01/05/2022</v>
          </cell>
        </row>
        <row r="74">
          <cell r="A74" t="str">
            <v>M02092</v>
          </cell>
          <cell r="B74" t="str">
            <v>BIOLOGO B</v>
          </cell>
          <cell r="C74">
            <v>16914</v>
          </cell>
          <cell r="D74">
            <v>9353</v>
          </cell>
          <cell r="E74">
            <v>8646</v>
          </cell>
          <cell r="F74">
            <v>0</v>
          </cell>
          <cell r="G74">
            <v>0</v>
          </cell>
          <cell r="H74" t="str">
            <v>01/05/2022</v>
          </cell>
        </row>
        <row r="75">
          <cell r="A75" t="str">
            <v>M02093</v>
          </cell>
          <cell r="B75" t="str">
            <v>BIOLOGO C</v>
          </cell>
          <cell r="C75">
            <v>17594</v>
          </cell>
          <cell r="D75">
            <v>9975</v>
          </cell>
          <cell r="E75">
            <v>9604</v>
          </cell>
          <cell r="F75">
            <v>0</v>
          </cell>
          <cell r="G75">
            <v>0</v>
          </cell>
          <cell r="H75" t="str">
            <v>01/05/2022</v>
          </cell>
        </row>
        <row r="76">
          <cell r="A76" t="str">
            <v>M02095</v>
          </cell>
          <cell r="B76" t="str">
            <v>TECNICO LABORATORISTA B</v>
          </cell>
          <cell r="C76">
            <v>10532</v>
          </cell>
          <cell r="D76">
            <v>5277</v>
          </cell>
          <cell r="E76">
            <v>2018</v>
          </cell>
          <cell r="F76">
            <v>0</v>
          </cell>
          <cell r="G76">
            <v>0</v>
          </cell>
          <cell r="H76" t="str">
            <v>01/05/2022</v>
          </cell>
        </row>
        <row r="77">
          <cell r="A77" t="str">
            <v>M02096</v>
          </cell>
          <cell r="B77" t="str">
            <v>AUXILIAR DE LABORATORIO Y/O BIOTERIO B</v>
          </cell>
          <cell r="C77">
            <v>9083</v>
          </cell>
          <cell r="D77">
            <v>4935</v>
          </cell>
          <cell r="E77">
            <v>1672</v>
          </cell>
          <cell r="F77">
            <v>0</v>
          </cell>
          <cell r="G77">
            <v>0</v>
          </cell>
          <cell r="H77" t="str">
            <v>01/05/2022</v>
          </cell>
        </row>
        <row r="78">
          <cell r="A78" t="str">
            <v>M02097</v>
          </cell>
          <cell r="B78" t="str">
            <v>CITOTECNOLOGO B</v>
          </cell>
          <cell r="C78">
            <v>10532</v>
          </cell>
          <cell r="D78">
            <v>5277</v>
          </cell>
          <cell r="E78">
            <v>2018</v>
          </cell>
          <cell r="F78">
            <v>0</v>
          </cell>
          <cell r="G78">
            <v>0</v>
          </cell>
          <cell r="H78" t="str">
            <v>01/05/2022</v>
          </cell>
        </row>
        <row r="79">
          <cell r="A79" t="str">
            <v>M02105</v>
          </cell>
          <cell r="B79" t="str">
            <v>ENFERMERA GENERAL TITULADA C</v>
          </cell>
          <cell r="C79">
            <v>15136</v>
          </cell>
          <cell r="D79">
            <v>8114</v>
          </cell>
          <cell r="E79">
            <v>5685</v>
          </cell>
          <cell r="F79">
            <v>0</v>
          </cell>
          <cell r="G79">
            <v>0</v>
          </cell>
          <cell r="H79" t="str">
            <v>01/05/2022</v>
          </cell>
        </row>
        <row r="80">
          <cell r="A80" t="str">
            <v>M02107</v>
          </cell>
          <cell r="B80" t="str">
            <v>ENFERMERA ESPECIALISTA C</v>
          </cell>
          <cell r="C80">
            <v>16737</v>
          </cell>
          <cell r="D80">
            <v>7882</v>
          </cell>
          <cell r="E80">
            <v>7002</v>
          </cell>
          <cell r="F80">
            <v>0</v>
          </cell>
          <cell r="G80">
            <v>0</v>
          </cell>
          <cell r="H80" t="str">
            <v>01/05/2022</v>
          </cell>
        </row>
        <row r="81">
          <cell r="A81" t="str">
            <v>M02109</v>
          </cell>
          <cell r="B81" t="str">
            <v>TERAPISTA PROFESIONAL EN REHABILITACION</v>
          </cell>
          <cell r="C81">
            <v>15136</v>
          </cell>
          <cell r="D81">
            <v>9060</v>
          </cell>
          <cell r="E81">
            <v>4739</v>
          </cell>
          <cell r="F81">
            <v>0</v>
          </cell>
          <cell r="G81">
            <v>0</v>
          </cell>
          <cell r="H81" t="str">
            <v>01/05/2022</v>
          </cell>
        </row>
        <row r="82">
          <cell r="A82" t="str">
            <v>M02110</v>
          </cell>
          <cell r="B82" t="str">
            <v>PROFESIONAL EN TRABAJO SOCIAL EN AREA MEDICA A</v>
          </cell>
          <cell r="C82">
            <v>14296</v>
          </cell>
          <cell r="D82">
            <v>6772</v>
          </cell>
          <cell r="E82">
            <v>5323</v>
          </cell>
          <cell r="F82">
            <v>0</v>
          </cell>
          <cell r="G82">
            <v>0</v>
          </cell>
          <cell r="H82" t="str">
            <v>01/05/2022</v>
          </cell>
        </row>
        <row r="83">
          <cell r="A83" t="str">
            <v>M02111</v>
          </cell>
          <cell r="B83" t="str">
            <v>PROFESIONAL EN TRABAJO SOCIAL EN AREA MEDICA B</v>
          </cell>
          <cell r="C83">
            <v>14466</v>
          </cell>
          <cell r="D83">
            <v>6449</v>
          </cell>
          <cell r="E83">
            <v>6573</v>
          </cell>
          <cell r="F83">
            <v>0</v>
          </cell>
          <cell r="G83">
            <v>0</v>
          </cell>
          <cell r="H83" t="str">
            <v>01/05/2022</v>
          </cell>
        </row>
        <row r="84">
          <cell r="A84" t="str">
            <v>M02112</v>
          </cell>
          <cell r="B84" t="str">
            <v>SUPERVISORA PROFESIONAL EN TRABAJO SOCIAL C</v>
          </cell>
          <cell r="C84">
            <v>14867</v>
          </cell>
          <cell r="D84">
            <v>7387</v>
          </cell>
          <cell r="E84">
            <v>6128</v>
          </cell>
          <cell r="F84">
            <v>0</v>
          </cell>
          <cell r="G84">
            <v>0</v>
          </cell>
          <cell r="H84" t="str">
            <v>01/05/2022</v>
          </cell>
        </row>
        <row r="85">
          <cell r="A85" t="str">
            <v>M03001</v>
          </cell>
          <cell r="B85" t="str">
            <v>INGENIERO BIOMEDICO</v>
          </cell>
          <cell r="C85">
            <v>16737</v>
          </cell>
          <cell r="D85">
            <v>10734</v>
          </cell>
          <cell r="E85">
            <v>4776</v>
          </cell>
          <cell r="F85">
            <v>0</v>
          </cell>
          <cell r="G85">
            <v>0</v>
          </cell>
          <cell r="H85" t="str">
            <v>01/05/2022</v>
          </cell>
        </row>
        <row r="86">
          <cell r="A86" t="str">
            <v>M03005</v>
          </cell>
          <cell r="B86" t="str">
            <v>AFANADOR</v>
          </cell>
          <cell r="C86">
            <v>8878</v>
          </cell>
          <cell r="D86">
            <v>3419</v>
          </cell>
          <cell r="E86">
            <v>1679</v>
          </cell>
          <cell r="F86">
            <v>0</v>
          </cell>
          <cell r="G86">
            <v>0</v>
          </cell>
          <cell r="H86" t="str">
            <v>01/05/2022</v>
          </cell>
        </row>
        <row r="87">
          <cell r="A87" t="str">
            <v>M03006</v>
          </cell>
          <cell r="B87" t="str">
            <v>CAMILLERO</v>
          </cell>
          <cell r="C87">
            <v>8878</v>
          </cell>
          <cell r="D87">
            <v>3419</v>
          </cell>
          <cell r="E87">
            <v>1679</v>
          </cell>
          <cell r="F87">
            <v>0</v>
          </cell>
          <cell r="G87">
            <v>0</v>
          </cell>
          <cell r="H87" t="str">
            <v>01/05/2022</v>
          </cell>
        </row>
        <row r="88">
          <cell r="A88" t="str">
            <v>M03007</v>
          </cell>
          <cell r="B88" t="str">
            <v>FISICO EN HOSPITAL</v>
          </cell>
          <cell r="C88">
            <v>16737</v>
          </cell>
          <cell r="D88">
            <v>10734</v>
          </cell>
          <cell r="E88">
            <v>4776</v>
          </cell>
          <cell r="F88">
            <v>0</v>
          </cell>
          <cell r="G88">
            <v>0</v>
          </cell>
          <cell r="H88" t="str">
            <v>01/05/2022</v>
          </cell>
        </row>
        <row r="89">
          <cell r="A89" t="str">
            <v>M03011</v>
          </cell>
          <cell r="B89" t="str">
            <v>LAVANDERA EN HOSPITAL</v>
          </cell>
          <cell r="C89">
            <v>8878</v>
          </cell>
          <cell r="D89">
            <v>2363</v>
          </cell>
          <cell r="E89">
            <v>1687</v>
          </cell>
          <cell r="F89">
            <v>0</v>
          </cell>
          <cell r="G89">
            <v>0</v>
          </cell>
          <cell r="H89" t="str">
            <v>01/05/2022</v>
          </cell>
        </row>
        <row r="90">
          <cell r="A90" t="str">
            <v>M03012</v>
          </cell>
          <cell r="B90" t="str">
            <v>OPERADOR DE CALDERAS EN HOSPITAL</v>
          </cell>
          <cell r="C90">
            <v>8878</v>
          </cell>
          <cell r="D90">
            <v>2363</v>
          </cell>
          <cell r="E90">
            <v>1687</v>
          </cell>
          <cell r="F90">
            <v>0</v>
          </cell>
          <cell r="G90">
            <v>0</v>
          </cell>
          <cell r="H90" t="str">
            <v>01/05/2022</v>
          </cell>
        </row>
        <row r="91">
          <cell r="A91" t="str">
            <v>M03013</v>
          </cell>
          <cell r="B91" t="str">
            <v>OPERADOR TECNICO DE CALDERAS EN HOSPITAL</v>
          </cell>
          <cell r="C91">
            <v>8878</v>
          </cell>
          <cell r="D91">
            <v>4331</v>
          </cell>
          <cell r="E91">
            <v>1674</v>
          </cell>
          <cell r="F91">
            <v>0</v>
          </cell>
          <cell r="G91">
            <v>0</v>
          </cell>
          <cell r="H91" t="str">
            <v>01/05/2022</v>
          </cell>
        </row>
        <row r="92">
          <cell r="A92" t="str">
            <v>M03018</v>
          </cell>
          <cell r="B92" t="str">
            <v>APOYO ADMINISTRATIVO EN SALUD-A8</v>
          </cell>
          <cell r="C92">
            <v>8817</v>
          </cell>
          <cell r="D92">
            <v>5307</v>
          </cell>
          <cell r="E92">
            <v>2100</v>
          </cell>
          <cell r="F92">
            <v>0</v>
          </cell>
          <cell r="G92">
            <v>0</v>
          </cell>
          <cell r="H92" t="str">
            <v>01/05/2022</v>
          </cell>
        </row>
        <row r="93">
          <cell r="A93" t="str">
            <v>M03019</v>
          </cell>
          <cell r="B93" t="str">
            <v>APOYO ADMINISTRATIVO EN SALUD-A7</v>
          </cell>
          <cell r="C93">
            <v>8717</v>
          </cell>
          <cell r="D93">
            <v>5022</v>
          </cell>
          <cell r="E93">
            <v>2000</v>
          </cell>
          <cell r="F93">
            <v>0</v>
          </cell>
          <cell r="G93">
            <v>0</v>
          </cell>
          <cell r="H93" t="str">
            <v>01/05/2022</v>
          </cell>
        </row>
        <row r="94">
          <cell r="A94" t="str">
            <v>M03020</v>
          </cell>
          <cell r="B94" t="str">
            <v>APOYO ADMINISTRATIVO EN SALUD-A6</v>
          </cell>
          <cell r="C94">
            <v>8617</v>
          </cell>
          <cell r="D94">
            <v>4884</v>
          </cell>
          <cell r="E94">
            <v>2000</v>
          </cell>
          <cell r="F94">
            <v>0</v>
          </cell>
          <cell r="G94">
            <v>0</v>
          </cell>
          <cell r="H94" t="str">
            <v>01/05/2022</v>
          </cell>
        </row>
        <row r="95">
          <cell r="A95" t="str">
            <v>M03021</v>
          </cell>
          <cell r="B95" t="str">
            <v>APOYO ADMINISTRATIVO EN SALUD-A5</v>
          </cell>
          <cell r="C95">
            <v>8517</v>
          </cell>
          <cell r="D95">
            <v>4493</v>
          </cell>
          <cell r="E95">
            <v>2000</v>
          </cell>
          <cell r="F95">
            <v>0</v>
          </cell>
          <cell r="G95">
            <v>0</v>
          </cell>
          <cell r="H95" t="str">
            <v>01/05/2022</v>
          </cell>
        </row>
        <row r="96">
          <cell r="A96" t="str">
            <v>M03022</v>
          </cell>
          <cell r="B96" t="str">
            <v>APOYO ADMINISTRATIVO EN SALUD-A4</v>
          </cell>
          <cell r="C96">
            <v>8417</v>
          </cell>
          <cell r="D96">
            <v>3917</v>
          </cell>
          <cell r="E96">
            <v>2000</v>
          </cell>
          <cell r="F96">
            <v>0</v>
          </cell>
          <cell r="G96">
            <v>0</v>
          </cell>
          <cell r="H96" t="str">
            <v>01/05/2022</v>
          </cell>
        </row>
        <row r="97">
          <cell r="A97" t="str">
            <v>M03023</v>
          </cell>
          <cell r="B97" t="str">
            <v>APOYO ADMINISTRATIVO EN SALUD-A3</v>
          </cell>
          <cell r="C97">
            <v>8317</v>
          </cell>
          <cell r="D97">
            <v>3649</v>
          </cell>
          <cell r="E97">
            <v>2000</v>
          </cell>
          <cell r="F97">
            <v>0</v>
          </cell>
          <cell r="G97">
            <v>0</v>
          </cell>
          <cell r="H97" t="str">
            <v>01/05/2022</v>
          </cell>
        </row>
        <row r="98">
          <cell r="A98" t="str">
            <v>M03024</v>
          </cell>
          <cell r="B98" t="str">
            <v>APOYO ADMINISTRATIVO EN SALUD-A2</v>
          </cell>
          <cell r="C98">
            <v>8267</v>
          </cell>
          <cell r="D98">
            <v>3643</v>
          </cell>
          <cell r="E98">
            <v>2000</v>
          </cell>
          <cell r="F98">
            <v>0</v>
          </cell>
          <cell r="G98">
            <v>0</v>
          </cell>
          <cell r="H98" t="str">
            <v>01/05/2022</v>
          </cell>
        </row>
        <row r="99">
          <cell r="A99" t="str">
            <v>M03025</v>
          </cell>
          <cell r="B99" t="str">
            <v>APOYO ADMINISTRATIVO EN SALUD-A1</v>
          </cell>
          <cell r="C99">
            <v>8217</v>
          </cell>
          <cell r="D99">
            <v>3636</v>
          </cell>
          <cell r="E99">
            <v>2000</v>
          </cell>
          <cell r="F99">
            <v>0</v>
          </cell>
          <cell r="G99">
            <v>0</v>
          </cell>
          <cell r="H99" t="str">
            <v>01/05/2022</v>
          </cell>
        </row>
        <row r="100">
          <cell r="A100" t="str">
            <v>M04001</v>
          </cell>
          <cell r="B100" t="str">
            <v>MEDICO RESIDENTE 1ER. GRADO</v>
          </cell>
          <cell r="C100">
            <v>7036.5</v>
          </cell>
          <cell r="D100">
            <v>0</v>
          </cell>
          <cell r="E100">
            <v>0</v>
          </cell>
          <cell r="F100">
            <v>10141.25</v>
          </cell>
          <cell r="G100">
            <v>0</v>
          </cell>
          <cell r="H100" t="str">
            <v>16/10/2022</v>
          </cell>
        </row>
        <row r="101">
          <cell r="A101" t="str">
            <v>M04002</v>
          </cell>
          <cell r="B101" t="str">
            <v>MEDICO RESIDENTE 2DO. GRADO</v>
          </cell>
          <cell r="C101">
            <v>7768</v>
          </cell>
          <cell r="D101">
            <v>0</v>
          </cell>
          <cell r="E101">
            <v>0</v>
          </cell>
          <cell r="F101">
            <v>11217.89</v>
          </cell>
          <cell r="G101">
            <v>0</v>
          </cell>
          <cell r="H101" t="str">
            <v>16/10/2022</v>
          </cell>
        </row>
        <row r="102">
          <cell r="A102" t="str">
            <v>M04003</v>
          </cell>
          <cell r="B102" t="str">
            <v>MEDICO RESIDENTE 3ER. GRADO</v>
          </cell>
          <cell r="C102">
            <v>7983</v>
          </cell>
          <cell r="D102">
            <v>0</v>
          </cell>
          <cell r="E102">
            <v>0</v>
          </cell>
          <cell r="F102">
            <v>11846.39</v>
          </cell>
          <cell r="G102">
            <v>0</v>
          </cell>
          <cell r="H102" t="str">
            <v>16/10/2022</v>
          </cell>
        </row>
        <row r="103">
          <cell r="A103" t="str">
            <v>M04004</v>
          </cell>
          <cell r="B103" t="str">
            <v>MEDICO RESIDENTE 4TO. GRADO</v>
          </cell>
          <cell r="C103">
            <v>8213.5</v>
          </cell>
          <cell r="D103">
            <v>0</v>
          </cell>
          <cell r="E103">
            <v>0</v>
          </cell>
          <cell r="F103">
            <v>12509.27</v>
          </cell>
          <cell r="G103">
            <v>0</v>
          </cell>
          <cell r="H103" t="str">
            <v>16/10/2022</v>
          </cell>
        </row>
        <row r="104">
          <cell r="A104" t="str">
            <v>M04005</v>
          </cell>
          <cell r="B104" t="str">
            <v>MEDICO RESIDENTE 5TO. GRADO</v>
          </cell>
          <cell r="C104">
            <v>8954</v>
          </cell>
          <cell r="D104">
            <v>0</v>
          </cell>
          <cell r="E104">
            <v>0</v>
          </cell>
          <cell r="F104">
            <v>12712.83</v>
          </cell>
          <cell r="G104">
            <v>0</v>
          </cell>
          <cell r="H104" t="str">
            <v>16/10/2022</v>
          </cell>
        </row>
        <row r="105">
          <cell r="A105" t="str">
            <v>M04006</v>
          </cell>
          <cell r="B105" t="str">
            <v>MEDICO RESIDENTE 6TO. GRADO</v>
          </cell>
          <cell r="C105">
            <v>8954</v>
          </cell>
          <cell r="D105">
            <v>0</v>
          </cell>
          <cell r="E105">
            <v>0</v>
          </cell>
          <cell r="F105">
            <v>12712.83</v>
          </cell>
          <cell r="G105">
            <v>0</v>
          </cell>
          <cell r="H105" t="str">
            <v>16/10/2022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8"/>
  <sheetViews>
    <sheetView tabSelected="1" zoomScalePageLayoutView="0" workbookViewId="0" topLeftCell="A88">
      <selection activeCell="J14" sqref="J14"/>
    </sheetView>
  </sheetViews>
  <sheetFormatPr defaultColWidth="9.140625" defaultRowHeight="12.75"/>
  <cols>
    <col min="1" max="1" width="10.00390625" style="1" customWidth="1"/>
    <col min="2" max="2" width="56.7109375" style="1" customWidth="1"/>
    <col min="3" max="3" width="17.421875" style="2" customWidth="1"/>
    <col min="4" max="4" width="20.140625" style="2" customWidth="1"/>
    <col min="5" max="6" width="20.28125" style="2" customWidth="1"/>
    <col min="7" max="7" width="19.7109375" style="2" customWidth="1"/>
    <col min="8" max="16384" width="9.140625" style="1" customWidth="1"/>
  </cols>
  <sheetData>
    <row r="1" spans="1:7" s="6" customFormat="1" ht="30">
      <c r="A1" s="7" t="s">
        <v>182</v>
      </c>
      <c r="B1" s="7" t="s">
        <v>183</v>
      </c>
      <c r="C1" s="7" t="s">
        <v>184</v>
      </c>
      <c r="D1" s="7" t="s">
        <v>185</v>
      </c>
      <c r="E1" s="7" t="s">
        <v>189</v>
      </c>
      <c r="F1" s="7" t="s">
        <v>190</v>
      </c>
      <c r="G1" s="7" t="s">
        <v>186</v>
      </c>
    </row>
    <row r="2" spans="1:7" ht="15">
      <c r="A2" s="3" t="s">
        <v>0</v>
      </c>
      <c r="B2" s="3" t="s">
        <v>1</v>
      </c>
      <c r="C2" s="4">
        <f>VLOOKUP(A2,'[1]Enero 2023'!$A$2:$H$105,3,FALSE)</f>
        <v>11733</v>
      </c>
      <c r="D2" s="4">
        <f>VLOOKUP(A2,'[1]Enero 2023'!$A$2:$H$105,4,FALSE)</f>
        <v>12403</v>
      </c>
      <c r="E2" s="4">
        <f>VLOOKUP(A2,'[1]Enero 2023'!$A$2:$H$105,5,FALSE)</f>
        <v>3222</v>
      </c>
      <c r="F2" s="4"/>
      <c r="G2" s="4">
        <f>SUM(C2:F2)</f>
        <v>27358</v>
      </c>
    </row>
    <row r="3" spans="1:7" ht="15">
      <c r="A3" s="3" t="s">
        <v>2</v>
      </c>
      <c r="B3" s="3" t="s">
        <v>3</v>
      </c>
      <c r="C3" s="4">
        <f>VLOOKUP(A3,'[1]Enero 2023'!$A$2:$H$105,3,FALSE)</f>
        <v>10355</v>
      </c>
      <c r="D3" s="4">
        <f>VLOOKUP(A3,'[1]Enero 2023'!$A$2:$H$105,4,FALSE)</f>
        <v>12641</v>
      </c>
      <c r="E3" s="4">
        <f>VLOOKUP(A3,'[1]Enero 2023'!$A$2:$H$105,5,FALSE)</f>
        <v>2308</v>
      </c>
      <c r="F3" s="4"/>
      <c r="G3" s="4">
        <f aca="true" t="shared" si="0" ref="G3:G66">SUM(C3:F3)</f>
        <v>25304</v>
      </c>
    </row>
    <row r="4" spans="1:7" ht="15">
      <c r="A4" s="3" t="s">
        <v>4</v>
      </c>
      <c r="B4" s="3" t="s">
        <v>5</v>
      </c>
      <c r="C4" s="4">
        <f>VLOOKUP(A4,'[1]Enero 2023'!$A$2:$H$105,3,FALSE)</f>
        <v>9865</v>
      </c>
      <c r="D4" s="4">
        <f>VLOOKUP(A4,'[1]Enero 2023'!$A$2:$H$105,4,FALSE)</f>
        <v>9392</v>
      </c>
      <c r="E4" s="4">
        <f>VLOOKUP(A4,'[1]Enero 2023'!$A$2:$H$105,5,FALSE)</f>
        <v>2290</v>
      </c>
      <c r="F4" s="4"/>
      <c r="G4" s="4">
        <f t="shared" si="0"/>
        <v>21547</v>
      </c>
    </row>
    <row r="5" spans="1:7" ht="15">
      <c r="A5" s="3" t="s">
        <v>6</v>
      </c>
      <c r="B5" s="3" t="s">
        <v>7</v>
      </c>
      <c r="C5" s="4">
        <f>VLOOKUP(A5,'[1]Enero 2023'!$A$2:$H$105,3,FALSE)</f>
        <v>9405</v>
      </c>
      <c r="D5" s="4">
        <f>VLOOKUP(A5,'[1]Enero 2023'!$A$2:$H$105,4,FALSE)</f>
        <v>7775</v>
      </c>
      <c r="E5" s="4">
        <f>VLOOKUP(A5,'[1]Enero 2023'!$A$2:$H$105,5,FALSE)</f>
        <v>2158</v>
      </c>
      <c r="F5" s="4"/>
      <c r="G5" s="4">
        <f t="shared" si="0"/>
        <v>19338</v>
      </c>
    </row>
    <row r="6" spans="1:7" ht="15">
      <c r="A6" s="3" t="s">
        <v>8</v>
      </c>
      <c r="B6" s="3" t="s">
        <v>9</v>
      </c>
      <c r="C6" s="4">
        <f>VLOOKUP(A6,'[1]Enero 2023'!$A$2:$H$105,3,FALSE)</f>
        <v>24718</v>
      </c>
      <c r="D6" s="4">
        <f>VLOOKUP(A6,'[1]Enero 2023'!$A$2:$H$105,4,FALSE)</f>
        <v>14479</v>
      </c>
      <c r="E6" s="4">
        <f>VLOOKUP(A6,'[1]Enero 2023'!$A$2:$H$105,5,FALSE)</f>
        <v>12008</v>
      </c>
      <c r="F6" s="4"/>
      <c r="G6" s="4">
        <f t="shared" si="0"/>
        <v>51205</v>
      </c>
    </row>
    <row r="7" spans="1:7" ht="15">
      <c r="A7" s="3" t="s">
        <v>10</v>
      </c>
      <c r="B7" s="3" t="s">
        <v>11</v>
      </c>
      <c r="C7" s="4">
        <f>VLOOKUP(A7,'[1]Enero 2023'!$A$2:$H$105,3,FALSE)</f>
        <v>17612</v>
      </c>
      <c r="D7" s="4">
        <f>VLOOKUP(A7,'[1]Enero 2023'!$A$2:$H$105,4,FALSE)</f>
        <v>12810</v>
      </c>
      <c r="E7" s="4">
        <f>VLOOKUP(A7,'[1]Enero 2023'!$A$2:$H$105,5,FALSE)</f>
        <v>6298</v>
      </c>
      <c r="F7" s="4"/>
      <c r="G7" s="4">
        <f t="shared" si="0"/>
        <v>36720</v>
      </c>
    </row>
    <row r="8" spans="1:7" ht="15">
      <c r="A8" s="3" t="s">
        <v>12</v>
      </c>
      <c r="B8" s="3" t="s">
        <v>13</v>
      </c>
      <c r="C8" s="4">
        <f>VLOOKUP(A8,'[1]Enero 2023'!$A$2:$H$105,3,FALSE)</f>
        <v>18394</v>
      </c>
      <c r="D8" s="4">
        <f>VLOOKUP(A8,'[1]Enero 2023'!$A$2:$H$105,4,FALSE)</f>
        <v>10468</v>
      </c>
      <c r="E8" s="4">
        <f>VLOOKUP(A8,'[1]Enero 2023'!$A$2:$H$105,5,FALSE)</f>
        <v>9646</v>
      </c>
      <c r="F8" s="4"/>
      <c r="G8" s="4">
        <f t="shared" si="0"/>
        <v>38508</v>
      </c>
    </row>
    <row r="9" spans="1:7" ht="15">
      <c r="A9" s="3" t="s">
        <v>14</v>
      </c>
      <c r="B9" s="3" t="s">
        <v>15</v>
      </c>
      <c r="C9" s="4">
        <f>VLOOKUP(A9,'[1]Enero 2023'!$A$2:$H$105,3,FALSE)</f>
        <v>19085</v>
      </c>
      <c r="D9" s="4">
        <f>VLOOKUP(A9,'[1]Enero 2023'!$A$2:$H$105,4,FALSE)</f>
        <v>10861</v>
      </c>
      <c r="E9" s="4">
        <f>VLOOKUP(A9,'[1]Enero 2023'!$A$2:$H$105,5,FALSE)</f>
        <v>10010</v>
      </c>
      <c r="F9" s="4"/>
      <c r="G9" s="4">
        <f t="shared" si="0"/>
        <v>39956</v>
      </c>
    </row>
    <row r="10" spans="1:7" ht="15">
      <c r="A10" s="3" t="s">
        <v>16</v>
      </c>
      <c r="B10" s="3" t="s">
        <v>17</v>
      </c>
      <c r="C10" s="4">
        <f>VLOOKUP(A10,'[1]Enero 2023'!$A$2:$H$105,3,FALSE)</f>
        <v>10790</v>
      </c>
      <c r="D10" s="4">
        <f>VLOOKUP(A10,'[1]Enero 2023'!$A$2:$H$105,4,FALSE)</f>
        <v>5446</v>
      </c>
      <c r="E10" s="4">
        <f>VLOOKUP(A10,'[1]Enero 2023'!$A$2:$H$105,5,FALSE)</f>
        <v>2672</v>
      </c>
      <c r="F10" s="4"/>
      <c r="G10" s="4">
        <f t="shared" si="0"/>
        <v>18908</v>
      </c>
    </row>
    <row r="11" spans="1:7" ht="15">
      <c r="A11" s="3" t="s">
        <v>18</v>
      </c>
      <c r="B11" s="3" t="s">
        <v>19</v>
      </c>
      <c r="C11" s="4">
        <f>VLOOKUP(A11,'[1]Enero 2023'!$A$2:$H$105,3,FALSE)</f>
        <v>20490</v>
      </c>
      <c r="D11" s="4">
        <f>VLOOKUP(A11,'[1]Enero 2023'!$A$2:$H$105,4,FALSE)</f>
        <v>9398</v>
      </c>
      <c r="E11" s="4">
        <f>VLOOKUP(A11,'[1]Enero 2023'!$A$2:$H$105,5,FALSE)</f>
        <v>13982</v>
      </c>
      <c r="F11" s="4"/>
      <c r="G11" s="4">
        <f t="shared" si="0"/>
        <v>43870</v>
      </c>
    </row>
    <row r="12" spans="1:7" ht="15">
      <c r="A12" s="3" t="s">
        <v>20</v>
      </c>
      <c r="B12" s="3" t="s">
        <v>21</v>
      </c>
      <c r="C12" s="4">
        <f>VLOOKUP(A12,'[1]Enero 2023'!$A$2:$H$105,3,FALSE)</f>
        <v>23952</v>
      </c>
      <c r="D12" s="4">
        <f>VLOOKUP(A12,'[1]Enero 2023'!$A$2:$H$105,4,FALSE)</f>
        <v>10137</v>
      </c>
      <c r="E12" s="4">
        <f>VLOOKUP(A12,'[1]Enero 2023'!$A$2:$H$105,5,FALSE)</f>
        <v>11706</v>
      </c>
      <c r="F12" s="4"/>
      <c r="G12" s="4">
        <f t="shared" si="0"/>
        <v>45795</v>
      </c>
    </row>
    <row r="13" spans="1:7" ht="15">
      <c r="A13" s="3" t="s">
        <v>22</v>
      </c>
      <c r="B13" s="3" t="s">
        <v>23</v>
      </c>
      <c r="C13" s="4">
        <f>VLOOKUP(A13,'[1]Enero 2023'!$A$2:$H$105,3,FALSE)</f>
        <v>25959</v>
      </c>
      <c r="D13" s="4">
        <f>VLOOKUP(A13,'[1]Enero 2023'!$A$2:$H$105,4,FALSE)</f>
        <v>11634</v>
      </c>
      <c r="E13" s="4">
        <f>VLOOKUP(A13,'[1]Enero 2023'!$A$2:$H$105,5,FALSE)</f>
        <v>12800</v>
      </c>
      <c r="F13" s="4"/>
      <c r="G13" s="4">
        <f t="shared" si="0"/>
        <v>50393</v>
      </c>
    </row>
    <row r="14" spans="1:7" ht="15">
      <c r="A14" s="3" t="s">
        <v>24</v>
      </c>
      <c r="B14" s="3" t="s">
        <v>25</v>
      </c>
      <c r="C14" s="4">
        <f>VLOOKUP(A14,'[1]Enero 2023'!$A$2:$H$105,3,FALSE)</f>
        <v>17079</v>
      </c>
      <c r="D14" s="4">
        <f>VLOOKUP(A14,'[1]Enero 2023'!$A$2:$H$105,4,FALSE)</f>
        <v>9172</v>
      </c>
      <c r="E14" s="4">
        <f>VLOOKUP(A14,'[1]Enero 2023'!$A$2:$H$105,5,FALSE)</f>
        <v>9391</v>
      </c>
      <c r="F14" s="4"/>
      <c r="G14" s="4">
        <f t="shared" si="0"/>
        <v>35642</v>
      </c>
    </row>
    <row r="15" spans="1:7" ht="15">
      <c r="A15" s="3" t="s">
        <v>26</v>
      </c>
      <c r="B15" s="3" t="s">
        <v>27</v>
      </c>
      <c r="C15" s="4">
        <f>VLOOKUP(A15,'[1]Enero 2023'!$A$2:$H$105,3,FALSE)</f>
        <v>18382</v>
      </c>
      <c r="D15" s="4">
        <f>VLOOKUP(A15,'[1]Enero 2023'!$A$2:$H$105,4,FALSE)</f>
        <v>10479</v>
      </c>
      <c r="E15" s="4">
        <f>VLOOKUP(A15,'[1]Enero 2023'!$A$2:$H$105,5,FALSE)</f>
        <v>10240</v>
      </c>
      <c r="F15" s="4"/>
      <c r="G15" s="4">
        <f t="shared" si="0"/>
        <v>39101</v>
      </c>
    </row>
    <row r="16" spans="1:7" ht="15">
      <c r="A16" s="3" t="s">
        <v>28</v>
      </c>
      <c r="B16" s="3" t="s">
        <v>29</v>
      </c>
      <c r="C16" s="4">
        <f>VLOOKUP(A16,'[1]Enero 2023'!$A$2:$H$105,3,FALSE)</f>
        <v>19942</v>
      </c>
      <c r="D16" s="4">
        <f>VLOOKUP(A16,'[1]Enero 2023'!$A$2:$H$105,4,FALSE)</f>
        <v>10563</v>
      </c>
      <c r="E16" s="4">
        <f>VLOOKUP(A16,'[1]Enero 2023'!$A$2:$H$105,5,FALSE)</f>
        <v>12733</v>
      </c>
      <c r="F16" s="4"/>
      <c r="G16" s="4">
        <f t="shared" si="0"/>
        <v>43238</v>
      </c>
    </row>
    <row r="17" spans="1:7" ht="15">
      <c r="A17" s="3" t="s">
        <v>30</v>
      </c>
      <c r="B17" s="3" t="s">
        <v>31</v>
      </c>
      <c r="C17" s="4">
        <f>VLOOKUP(A17,'[1]Enero 2023'!$A$2:$H$105,3,FALSE)</f>
        <v>10629</v>
      </c>
      <c r="D17" s="4">
        <f>VLOOKUP(A17,'[1]Enero 2023'!$A$2:$H$105,4,FALSE)</f>
        <v>5539</v>
      </c>
      <c r="E17" s="4">
        <f>VLOOKUP(A17,'[1]Enero 2023'!$A$2:$H$105,5,FALSE)</f>
        <v>2097</v>
      </c>
      <c r="F17" s="4"/>
      <c r="G17" s="4">
        <f t="shared" si="0"/>
        <v>18265</v>
      </c>
    </row>
    <row r="18" spans="1:7" ht="15">
      <c r="A18" s="3" t="s">
        <v>32</v>
      </c>
      <c r="B18" s="3" t="s">
        <v>33</v>
      </c>
      <c r="C18" s="4">
        <f>VLOOKUP(A18,'[1]Enero 2023'!$A$2:$H$105,3,FALSE)</f>
        <v>17516</v>
      </c>
      <c r="D18" s="4">
        <f>VLOOKUP(A18,'[1]Enero 2023'!$A$2:$H$105,4,FALSE)</f>
        <v>9969</v>
      </c>
      <c r="E18" s="4">
        <f>VLOOKUP(A18,'[1]Enero 2023'!$A$2:$H$105,5,FALSE)</f>
        <v>9186</v>
      </c>
      <c r="F18" s="4"/>
      <c r="G18" s="4">
        <f t="shared" si="0"/>
        <v>36671</v>
      </c>
    </row>
    <row r="19" spans="1:7" ht="15">
      <c r="A19" s="3" t="s">
        <v>187</v>
      </c>
      <c r="B19" s="3" t="s">
        <v>188</v>
      </c>
      <c r="C19" s="4">
        <f>VLOOKUP(A19,'[1]Enero 2023'!$A$2:$H$105,3,FALSE)</f>
        <v>14134</v>
      </c>
      <c r="D19" s="4">
        <f>VLOOKUP(A19,'[1]Enero 2023'!$A$2:$H$105,4,FALSE)</f>
        <v>6294</v>
      </c>
      <c r="E19" s="4">
        <f>VLOOKUP(A19,'[1]Enero 2023'!$A$2:$H$105,5,FALSE)</f>
        <v>2472</v>
      </c>
      <c r="F19" s="4"/>
      <c r="G19" s="4">
        <f t="shared" si="0"/>
        <v>22900</v>
      </c>
    </row>
    <row r="20" spans="1:7" ht="15">
      <c r="A20" s="3" t="s">
        <v>34</v>
      </c>
      <c r="B20" s="3" t="s">
        <v>35</v>
      </c>
      <c r="C20" s="4">
        <f>VLOOKUP(A20,'[1]Enero 2023'!$A$2:$H$105,3,FALSE)</f>
        <v>18233</v>
      </c>
      <c r="D20" s="4">
        <f>VLOOKUP(A20,'[1]Enero 2023'!$A$2:$H$105,4,FALSE)</f>
        <v>10377</v>
      </c>
      <c r="E20" s="4">
        <f>VLOOKUP(A20,'[1]Enero 2023'!$A$2:$H$105,5,FALSE)</f>
        <v>9382</v>
      </c>
      <c r="F20" s="4"/>
      <c r="G20" s="4">
        <f t="shared" si="0"/>
        <v>37992</v>
      </c>
    </row>
    <row r="21" spans="1:7" ht="15">
      <c r="A21" s="3" t="s">
        <v>36</v>
      </c>
      <c r="B21" s="3" t="s">
        <v>37</v>
      </c>
      <c r="C21" s="4">
        <f>VLOOKUP(A21,'[1]Enero 2023'!$A$2:$H$105,3,FALSE)</f>
        <v>15601</v>
      </c>
      <c r="D21" s="4">
        <f>VLOOKUP(A21,'[1]Enero 2023'!$A$2:$H$105,4,FALSE)</f>
        <v>8877</v>
      </c>
      <c r="E21" s="4">
        <f>VLOOKUP(A21,'[1]Enero 2023'!$A$2:$H$105,5,FALSE)</f>
        <v>8027</v>
      </c>
      <c r="F21" s="4"/>
      <c r="G21" s="4">
        <f t="shared" si="0"/>
        <v>32505</v>
      </c>
    </row>
    <row r="22" spans="1:7" ht="15">
      <c r="A22" s="3" t="s">
        <v>38</v>
      </c>
      <c r="B22" s="3" t="s">
        <v>39</v>
      </c>
      <c r="C22" s="4">
        <f>VLOOKUP(A22,'[1]Enero 2023'!$A$2:$H$105,3,FALSE)</f>
        <v>15601</v>
      </c>
      <c r="D22" s="4">
        <f>VLOOKUP(A22,'[1]Enero 2023'!$A$2:$H$105,4,FALSE)</f>
        <v>8877</v>
      </c>
      <c r="E22" s="4">
        <f>VLOOKUP(A22,'[1]Enero 2023'!$A$2:$H$105,5,FALSE)</f>
        <v>8027</v>
      </c>
      <c r="F22" s="4"/>
      <c r="G22" s="4">
        <f t="shared" si="0"/>
        <v>32505</v>
      </c>
    </row>
    <row r="23" spans="1:7" ht="15">
      <c r="A23" s="3" t="s">
        <v>40</v>
      </c>
      <c r="B23" s="3" t="s">
        <v>41</v>
      </c>
      <c r="C23" s="4">
        <f>VLOOKUP(A23,'[1]Enero 2023'!$A$2:$H$105,3,FALSE)</f>
        <v>23955</v>
      </c>
      <c r="D23" s="4">
        <f>VLOOKUP(A23,'[1]Enero 2023'!$A$2:$H$105,4,FALSE)</f>
        <v>10353</v>
      </c>
      <c r="E23" s="4">
        <f>VLOOKUP(A23,'[1]Enero 2023'!$A$2:$H$105,5,FALSE)</f>
        <v>10416</v>
      </c>
      <c r="F23" s="4"/>
      <c r="G23" s="4">
        <f t="shared" si="0"/>
        <v>44724</v>
      </c>
    </row>
    <row r="24" spans="1:7" ht="15">
      <c r="A24" s="3" t="s">
        <v>42</v>
      </c>
      <c r="B24" s="3" t="s">
        <v>43</v>
      </c>
      <c r="C24" s="4">
        <f>VLOOKUP(A24,'[1]Enero 2023'!$A$2:$H$105,3,FALSE)</f>
        <v>20306</v>
      </c>
      <c r="D24" s="4">
        <f>VLOOKUP(A24,'[1]Enero 2023'!$A$2:$H$105,4,FALSE)</f>
        <v>11384</v>
      </c>
      <c r="E24" s="4">
        <f>VLOOKUP(A24,'[1]Enero 2023'!$A$2:$H$105,5,FALSE)</f>
        <v>10922</v>
      </c>
      <c r="F24" s="4"/>
      <c r="G24" s="4">
        <f t="shared" si="0"/>
        <v>42612</v>
      </c>
    </row>
    <row r="25" spans="1:7" ht="15">
      <c r="A25" s="3" t="s">
        <v>44</v>
      </c>
      <c r="B25" s="3" t="s">
        <v>45</v>
      </c>
      <c r="C25" s="4">
        <f>VLOOKUP(A25,'[1]Enero 2023'!$A$2:$H$105,3,FALSE)</f>
        <v>20434</v>
      </c>
      <c r="D25" s="4">
        <f>VLOOKUP(A25,'[1]Enero 2023'!$A$2:$H$105,4,FALSE)</f>
        <v>9717</v>
      </c>
      <c r="E25" s="4">
        <f>VLOOKUP(A25,'[1]Enero 2023'!$A$2:$H$105,5,FALSE)</f>
        <v>13513</v>
      </c>
      <c r="F25" s="4"/>
      <c r="G25" s="4">
        <f t="shared" si="0"/>
        <v>43664</v>
      </c>
    </row>
    <row r="26" spans="1:7" ht="15">
      <c r="A26" s="3" t="s">
        <v>46</v>
      </c>
      <c r="B26" s="3" t="s">
        <v>47</v>
      </c>
      <c r="C26" s="4">
        <f>VLOOKUP(A26,'[1]Enero 2023'!$A$2:$H$105,3,FALSE)</f>
        <v>17612</v>
      </c>
      <c r="D26" s="4">
        <f>VLOOKUP(A26,'[1]Enero 2023'!$A$2:$H$105,4,FALSE)</f>
        <v>10730</v>
      </c>
      <c r="E26" s="4">
        <f>VLOOKUP(A26,'[1]Enero 2023'!$A$2:$H$105,5,FALSE)</f>
        <v>8481</v>
      </c>
      <c r="F26" s="4"/>
      <c r="G26" s="4">
        <f t="shared" si="0"/>
        <v>36823</v>
      </c>
    </row>
    <row r="27" spans="1:7" ht="15">
      <c r="A27" s="3" t="s">
        <v>48</v>
      </c>
      <c r="B27" s="3" t="s">
        <v>49</v>
      </c>
      <c r="C27" s="4">
        <f>VLOOKUP(A27,'[1]Enero 2023'!$A$2:$H$105,3,FALSE)</f>
        <v>21211</v>
      </c>
      <c r="D27" s="4">
        <f>VLOOKUP(A27,'[1]Enero 2023'!$A$2:$H$105,4,FALSE)</f>
        <v>10229</v>
      </c>
      <c r="E27" s="4">
        <f>VLOOKUP(A27,'[1]Enero 2023'!$A$2:$H$105,5,FALSE)</f>
        <v>14397</v>
      </c>
      <c r="F27" s="4"/>
      <c r="G27" s="4">
        <f t="shared" si="0"/>
        <v>45837</v>
      </c>
    </row>
    <row r="28" spans="1:7" ht="15">
      <c r="A28" s="3" t="s">
        <v>50</v>
      </c>
      <c r="B28" s="3" t="s">
        <v>51</v>
      </c>
      <c r="C28" s="4">
        <f>VLOOKUP(A28,'[1]Enero 2023'!$A$2:$H$105,3,FALSE)</f>
        <v>24359</v>
      </c>
      <c r="D28" s="4">
        <f>VLOOKUP(A28,'[1]Enero 2023'!$A$2:$H$105,4,FALSE)</f>
        <v>12180</v>
      </c>
      <c r="E28" s="4">
        <f>VLOOKUP(A28,'[1]Enero 2023'!$A$2:$H$105,5,FALSE)</f>
        <v>13925</v>
      </c>
      <c r="F28" s="4"/>
      <c r="G28" s="4">
        <f t="shared" si="0"/>
        <v>50464</v>
      </c>
    </row>
    <row r="29" spans="1:7" ht="15">
      <c r="A29" s="3" t="s">
        <v>52</v>
      </c>
      <c r="B29" s="3" t="s">
        <v>53</v>
      </c>
      <c r="C29" s="4">
        <f>VLOOKUP(A29,'[1]Enero 2023'!$A$2:$H$105,3,FALSE)</f>
        <v>16144</v>
      </c>
      <c r="D29" s="4">
        <f>VLOOKUP(A29,'[1]Enero 2023'!$A$2:$H$105,4,FALSE)</f>
        <v>9675</v>
      </c>
      <c r="E29" s="4">
        <f>VLOOKUP(A29,'[1]Enero 2023'!$A$2:$H$105,5,FALSE)</f>
        <v>6101</v>
      </c>
      <c r="F29" s="4"/>
      <c r="G29" s="4">
        <f t="shared" si="0"/>
        <v>31920</v>
      </c>
    </row>
    <row r="30" spans="1:7" ht="15">
      <c r="A30" s="3" t="s">
        <v>54</v>
      </c>
      <c r="B30" s="3" t="s">
        <v>55</v>
      </c>
      <c r="C30" s="4">
        <f>VLOOKUP(A30,'[1]Enero 2023'!$A$2:$H$105,3,FALSE)</f>
        <v>10272</v>
      </c>
      <c r="D30" s="4">
        <f>VLOOKUP(A30,'[1]Enero 2023'!$A$2:$H$105,4,FALSE)</f>
        <v>5153</v>
      </c>
      <c r="E30" s="4">
        <f>VLOOKUP(A30,'[1]Enero 2023'!$A$2:$H$105,5,FALSE)</f>
        <v>2173</v>
      </c>
      <c r="F30" s="4"/>
      <c r="G30" s="4">
        <f t="shared" si="0"/>
        <v>17598</v>
      </c>
    </row>
    <row r="31" spans="1:7" ht="15">
      <c r="A31" s="3" t="s">
        <v>56</v>
      </c>
      <c r="B31" s="3" t="s">
        <v>57</v>
      </c>
      <c r="C31" s="4">
        <f>VLOOKUP(A31,'[1]Enero 2023'!$A$2:$H$105,3,FALSE)</f>
        <v>8878</v>
      </c>
      <c r="D31" s="4">
        <f>VLOOKUP(A31,'[1]Enero 2023'!$A$2:$H$105,4,FALSE)</f>
        <v>4331</v>
      </c>
      <c r="E31" s="4">
        <f>VLOOKUP(A31,'[1]Enero 2023'!$A$2:$H$105,5,FALSE)</f>
        <v>1674</v>
      </c>
      <c r="F31" s="4"/>
      <c r="G31" s="4">
        <f t="shared" si="0"/>
        <v>14883</v>
      </c>
    </row>
    <row r="32" spans="1:7" ht="15">
      <c r="A32" s="3" t="s">
        <v>58</v>
      </c>
      <c r="B32" s="3" t="s">
        <v>59</v>
      </c>
      <c r="C32" s="4">
        <f>VLOOKUP(A32,'[1]Enero 2023'!$A$2:$H$105,3,FALSE)</f>
        <v>10629</v>
      </c>
      <c r="D32" s="4">
        <f>VLOOKUP(A32,'[1]Enero 2023'!$A$2:$H$105,4,FALSE)</f>
        <v>5399</v>
      </c>
      <c r="E32" s="4">
        <f>VLOOKUP(A32,'[1]Enero 2023'!$A$2:$H$105,5,FALSE)</f>
        <v>2101</v>
      </c>
      <c r="F32" s="4"/>
      <c r="G32" s="4">
        <f t="shared" si="0"/>
        <v>18129</v>
      </c>
    </row>
    <row r="33" spans="1:7" ht="15">
      <c r="A33" s="3" t="s">
        <v>60</v>
      </c>
      <c r="B33" s="3" t="s">
        <v>61</v>
      </c>
      <c r="C33" s="4">
        <f>VLOOKUP(A33,'[1]Enero 2023'!$A$2:$H$105,3,FALSE)</f>
        <v>10272</v>
      </c>
      <c r="D33" s="4">
        <f>VLOOKUP(A33,'[1]Enero 2023'!$A$2:$H$105,4,FALSE)</f>
        <v>5153</v>
      </c>
      <c r="E33" s="4">
        <f>VLOOKUP(A33,'[1]Enero 2023'!$A$2:$H$105,5,FALSE)</f>
        <v>2173</v>
      </c>
      <c r="F33" s="4"/>
      <c r="G33" s="4">
        <f t="shared" si="0"/>
        <v>17598</v>
      </c>
    </row>
    <row r="34" spans="1:7" ht="15">
      <c r="A34" s="3" t="s">
        <v>62</v>
      </c>
      <c r="B34" s="3" t="s">
        <v>63</v>
      </c>
      <c r="C34" s="4">
        <f>VLOOKUP(A34,'[1]Enero 2023'!$A$2:$H$105,3,FALSE)</f>
        <v>10694</v>
      </c>
      <c r="D34" s="4">
        <f>VLOOKUP(A34,'[1]Enero 2023'!$A$2:$H$105,4,FALSE)</f>
        <v>5392</v>
      </c>
      <c r="E34" s="4">
        <f>VLOOKUP(A34,'[1]Enero 2023'!$A$2:$H$105,5,FALSE)</f>
        <v>2658</v>
      </c>
      <c r="F34" s="4"/>
      <c r="G34" s="4">
        <f t="shared" si="0"/>
        <v>18744</v>
      </c>
    </row>
    <row r="35" spans="1:7" ht="15">
      <c r="A35" s="3" t="s">
        <v>64</v>
      </c>
      <c r="B35" s="3" t="s">
        <v>65</v>
      </c>
      <c r="C35" s="4">
        <f>VLOOKUP(A35,'[1]Enero 2023'!$A$2:$H$105,3,FALSE)</f>
        <v>10272</v>
      </c>
      <c r="D35" s="4">
        <f>VLOOKUP(A35,'[1]Enero 2023'!$A$2:$H$105,4,FALSE)</f>
        <v>5153</v>
      </c>
      <c r="E35" s="4">
        <f>VLOOKUP(A35,'[1]Enero 2023'!$A$2:$H$105,5,FALSE)</f>
        <v>2173</v>
      </c>
      <c r="F35" s="4"/>
      <c r="G35" s="4">
        <f t="shared" si="0"/>
        <v>17598</v>
      </c>
    </row>
    <row r="36" spans="1:7" ht="15">
      <c r="A36" s="3" t="s">
        <v>66</v>
      </c>
      <c r="B36" s="3" t="s">
        <v>67</v>
      </c>
      <c r="C36" s="4">
        <f>VLOOKUP(A36,'[1]Enero 2023'!$A$2:$H$105,3,FALSE)</f>
        <v>10272</v>
      </c>
      <c r="D36" s="4">
        <f>VLOOKUP(A36,'[1]Enero 2023'!$A$2:$H$105,4,FALSE)</f>
        <v>5153</v>
      </c>
      <c r="E36" s="4">
        <f>VLOOKUP(A36,'[1]Enero 2023'!$A$2:$H$105,5,FALSE)</f>
        <v>2173</v>
      </c>
      <c r="F36" s="4"/>
      <c r="G36" s="4">
        <f t="shared" si="0"/>
        <v>17598</v>
      </c>
    </row>
    <row r="37" spans="1:7" ht="15">
      <c r="A37" s="3" t="s">
        <v>68</v>
      </c>
      <c r="B37" s="3" t="s">
        <v>69</v>
      </c>
      <c r="C37" s="4">
        <f>VLOOKUP(A37,'[1]Enero 2023'!$A$2:$H$105,3,FALSE)</f>
        <v>15136</v>
      </c>
      <c r="D37" s="4">
        <f>VLOOKUP(A37,'[1]Enero 2023'!$A$2:$H$105,4,FALSE)</f>
        <v>9060</v>
      </c>
      <c r="E37" s="4">
        <f>VLOOKUP(A37,'[1]Enero 2023'!$A$2:$H$105,5,FALSE)</f>
        <v>4739</v>
      </c>
      <c r="F37" s="4"/>
      <c r="G37" s="4">
        <f t="shared" si="0"/>
        <v>28935</v>
      </c>
    </row>
    <row r="38" spans="1:7" ht="15">
      <c r="A38" s="3" t="s">
        <v>70</v>
      </c>
      <c r="B38" s="3" t="s">
        <v>71</v>
      </c>
      <c r="C38" s="4">
        <f>VLOOKUP(A38,'[1]Enero 2023'!$A$2:$H$105,3,FALSE)</f>
        <v>10272</v>
      </c>
      <c r="D38" s="4">
        <f>VLOOKUP(A38,'[1]Enero 2023'!$A$2:$H$105,4,FALSE)</f>
        <v>5153</v>
      </c>
      <c r="E38" s="4">
        <f>VLOOKUP(A38,'[1]Enero 2023'!$A$2:$H$105,5,FALSE)</f>
        <v>2173</v>
      </c>
      <c r="F38" s="4"/>
      <c r="G38" s="4">
        <f t="shared" si="0"/>
        <v>17598</v>
      </c>
    </row>
    <row r="39" spans="1:7" ht="15">
      <c r="A39" s="3" t="s">
        <v>72</v>
      </c>
      <c r="B39" s="3" t="s">
        <v>73</v>
      </c>
      <c r="C39" s="4">
        <f>VLOOKUP(A39,'[1]Enero 2023'!$A$2:$H$105,3,FALSE)</f>
        <v>10272</v>
      </c>
      <c r="D39" s="4">
        <f>VLOOKUP(A39,'[1]Enero 2023'!$A$2:$H$105,4,FALSE)</f>
        <v>5153</v>
      </c>
      <c r="E39" s="4">
        <f>VLOOKUP(A39,'[1]Enero 2023'!$A$2:$H$105,5,FALSE)</f>
        <v>2173</v>
      </c>
      <c r="F39" s="4"/>
      <c r="G39" s="4">
        <f t="shared" si="0"/>
        <v>17598</v>
      </c>
    </row>
    <row r="40" spans="1:7" ht="15">
      <c r="A40" s="3" t="s">
        <v>74</v>
      </c>
      <c r="B40" s="3" t="s">
        <v>75</v>
      </c>
      <c r="C40" s="4">
        <f>VLOOKUP(A40,'[1]Enero 2023'!$A$2:$H$105,3,FALSE)</f>
        <v>10694</v>
      </c>
      <c r="D40" s="4">
        <f>VLOOKUP(A40,'[1]Enero 2023'!$A$2:$H$105,4,FALSE)</f>
        <v>5392</v>
      </c>
      <c r="E40" s="4">
        <f>VLOOKUP(A40,'[1]Enero 2023'!$A$2:$H$105,5,FALSE)</f>
        <v>2658</v>
      </c>
      <c r="F40" s="4"/>
      <c r="G40" s="4">
        <f t="shared" si="0"/>
        <v>18744</v>
      </c>
    </row>
    <row r="41" spans="1:7" ht="15">
      <c r="A41" s="3" t="s">
        <v>76</v>
      </c>
      <c r="B41" s="3" t="s">
        <v>77</v>
      </c>
      <c r="C41" s="4">
        <f>VLOOKUP(A41,'[1]Enero 2023'!$A$2:$H$105,3,FALSE)</f>
        <v>17840</v>
      </c>
      <c r="D41" s="4">
        <f>VLOOKUP(A41,'[1]Enero 2023'!$A$2:$H$105,4,FALSE)</f>
        <v>9213</v>
      </c>
      <c r="E41" s="4">
        <f>VLOOKUP(A41,'[1]Enero 2023'!$A$2:$H$105,5,FALSE)</f>
        <v>8760</v>
      </c>
      <c r="F41" s="4"/>
      <c r="G41" s="4">
        <f t="shared" si="0"/>
        <v>35813</v>
      </c>
    </row>
    <row r="42" spans="1:7" ht="15">
      <c r="A42" s="3" t="s">
        <v>78</v>
      </c>
      <c r="B42" s="3" t="s">
        <v>79</v>
      </c>
      <c r="C42" s="4">
        <f>VLOOKUP(A42,'[1]Enero 2023'!$A$2:$H$105,3,FALSE)</f>
        <v>12489</v>
      </c>
      <c r="D42" s="4">
        <f>VLOOKUP(A42,'[1]Enero 2023'!$A$2:$H$105,4,FALSE)</f>
        <v>7027</v>
      </c>
      <c r="E42" s="4">
        <f>VLOOKUP(A42,'[1]Enero 2023'!$A$2:$H$105,5,FALSE)</f>
        <v>5394</v>
      </c>
      <c r="F42" s="4"/>
      <c r="G42" s="4">
        <f t="shared" si="0"/>
        <v>24910</v>
      </c>
    </row>
    <row r="43" spans="1:7" ht="15">
      <c r="A43" s="3" t="s">
        <v>80</v>
      </c>
      <c r="B43" s="3" t="s">
        <v>81</v>
      </c>
      <c r="C43" s="4">
        <f>VLOOKUP(A43,'[1]Enero 2023'!$A$2:$H$105,3,FALSE)</f>
        <v>11318</v>
      </c>
      <c r="D43" s="4">
        <f>VLOOKUP(A43,'[1]Enero 2023'!$A$2:$H$105,4,FALSE)</f>
        <v>6806</v>
      </c>
      <c r="E43" s="4">
        <f>VLOOKUP(A43,'[1]Enero 2023'!$A$2:$H$105,5,FALSE)</f>
        <v>4578</v>
      </c>
      <c r="F43" s="4"/>
      <c r="G43" s="4">
        <f t="shared" si="0"/>
        <v>22702</v>
      </c>
    </row>
    <row r="44" spans="1:7" ht="15">
      <c r="A44" s="3" t="s">
        <v>82</v>
      </c>
      <c r="B44" s="3" t="s">
        <v>83</v>
      </c>
      <c r="C44" s="4">
        <f>VLOOKUP(A44,'[1]Enero 2023'!$A$2:$H$105,3,FALSE)</f>
        <v>9792</v>
      </c>
      <c r="D44" s="4">
        <f>VLOOKUP(A44,'[1]Enero 2023'!$A$2:$H$105,4,FALSE)</f>
        <v>5577</v>
      </c>
      <c r="E44" s="4">
        <f>VLOOKUP(A44,'[1]Enero 2023'!$A$2:$H$105,5,FALSE)</f>
        <v>4326</v>
      </c>
      <c r="F44" s="4"/>
      <c r="G44" s="4">
        <f t="shared" si="0"/>
        <v>19695</v>
      </c>
    </row>
    <row r="45" spans="1:7" ht="15">
      <c r="A45" s="3" t="s">
        <v>84</v>
      </c>
      <c r="B45" s="3" t="s">
        <v>85</v>
      </c>
      <c r="C45" s="4">
        <f>VLOOKUP(A45,'[1]Enero 2023'!$A$2:$H$105,3,FALSE)</f>
        <v>10272</v>
      </c>
      <c r="D45" s="4">
        <f>VLOOKUP(A45,'[1]Enero 2023'!$A$2:$H$105,4,FALSE)</f>
        <v>5153</v>
      </c>
      <c r="E45" s="4">
        <f>VLOOKUP(A45,'[1]Enero 2023'!$A$2:$H$105,5,FALSE)</f>
        <v>2173</v>
      </c>
      <c r="F45" s="4"/>
      <c r="G45" s="4">
        <f t="shared" si="0"/>
        <v>17598</v>
      </c>
    </row>
    <row r="46" spans="1:7" ht="15">
      <c r="A46" s="3" t="s">
        <v>86</v>
      </c>
      <c r="B46" s="3" t="s">
        <v>87</v>
      </c>
      <c r="C46" s="4">
        <f>VLOOKUP(A46,'[1]Enero 2023'!$A$2:$H$105,3,FALSE)</f>
        <v>10850</v>
      </c>
      <c r="D46" s="4">
        <f>VLOOKUP(A46,'[1]Enero 2023'!$A$2:$H$105,4,FALSE)</f>
        <v>5772</v>
      </c>
      <c r="E46" s="4">
        <f>VLOOKUP(A46,'[1]Enero 2023'!$A$2:$H$105,5,FALSE)</f>
        <v>3972</v>
      </c>
      <c r="F46" s="4"/>
      <c r="G46" s="4">
        <f t="shared" si="0"/>
        <v>20594</v>
      </c>
    </row>
    <row r="47" spans="1:7" ht="15">
      <c r="A47" s="3" t="s">
        <v>88</v>
      </c>
      <c r="B47" s="3" t="s">
        <v>89</v>
      </c>
      <c r="C47" s="4">
        <f>VLOOKUP(A47,'[1]Enero 2023'!$A$2:$H$105,3,FALSE)</f>
        <v>10694</v>
      </c>
      <c r="D47" s="4">
        <f>VLOOKUP(A47,'[1]Enero 2023'!$A$2:$H$105,4,FALSE)</f>
        <v>5392</v>
      </c>
      <c r="E47" s="4">
        <f>VLOOKUP(A47,'[1]Enero 2023'!$A$2:$H$105,5,FALSE)</f>
        <v>2658</v>
      </c>
      <c r="F47" s="4"/>
      <c r="G47" s="4">
        <f t="shared" si="0"/>
        <v>18744</v>
      </c>
    </row>
    <row r="48" spans="1:7" ht="15">
      <c r="A48" s="3" t="s">
        <v>90</v>
      </c>
      <c r="B48" s="3" t="s">
        <v>91</v>
      </c>
      <c r="C48" s="4">
        <f>VLOOKUP(A48,'[1]Enero 2023'!$A$2:$H$105,3,FALSE)</f>
        <v>10272</v>
      </c>
      <c r="D48" s="4">
        <f>VLOOKUP(A48,'[1]Enero 2023'!$A$2:$H$105,4,FALSE)</f>
        <v>5153</v>
      </c>
      <c r="E48" s="4">
        <f>VLOOKUP(A48,'[1]Enero 2023'!$A$2:$H$105,5,FALSE)</f>
        <v>2173</v>
      </c>
      <c r="F48" s="4"/>
      <c r="G48" s="4">
        <f t="shared" si="0"/>
        <v>17598</v>
      </c>
    </row>
    <row r="49" spans="1:7" ht="15">
      <c r="A49" s="3" t="s">
        <v>92</v>
      </c>
      <c r="B49" s="3" t="s">
        <v>93</v>
      </c>
      <c r="C49" s="4">
        <f>VLOOKUP(A49,'[1]Enero 2023'!$A$2:$H$105,3,FALSE)</f>
        <v>8942</v>
      </c>
      <c r="D49" s="4">
        <f>VLOOKUP(A49,'[1]Enero 2023'!$A$2:$H$105,4,FALSE)</f>
        <v>4332</v>
      </c>
      <c r="E49" s="4">
        <f>VLOOKUP(A49,'[1]Enero 2023'!$A$2:$H$105,5,FALSE)</f>
        <v>1674</v>
      </c>
      <c r="F49" s="4"/>
      <c r="G49" s="4">
        <f t="shared" si="0"/>
        <v>14948</v>
      </c>
    </row>
    <row r="50" spans="1:7" ht="15">
      <c r="A50" s="3" t="s">
        <v>94</v>
      </c>
      <c r="B50" s="3" t="s">
        <v>95</v>
      </c>
      <c r="C50" s="4">
        <f>VLOOKUP(A50,'[1]Enero 2023'!$A$2:$H$105,3,FALSE)</f>
        <v>8878</v>
      </c>
      <c r="D50" s="4">
        <f>VLOOKUP(A50,'[1]Enero 2023'!$A$2:$H$105,4,FALSE)</f>
        <v>3463</v>
      </c>
      <c r="E50" s="4">
        <f>VLOOKUP(A50,'[1]Enero 2023'!$A$2:$H$105,5,FALSE)</f>
        <v>1678</v>
      </c>
      <c r="F50" s="4"/>
      <c r="G50" s="4">
        <f t="shared" si="0"/>
        <v>14019</v>
      </c>
    </row>
    <row r="51" spans="1:7" ht="15">
      <c r="A51" s="3" t="s">
        <v>96</v>
      </c>
      <c r="B51" s="3" t="s">
        <v>97</v>
      </c>
      <c r="C51" s="4">
        <f>VLOOKUP(A51,'[1]Enero 2023'!$A$2:$H$105,3,FALSE)</f>
        <v>8878</v>
      </c>
      <c r="D51" s="4">
        <f>VLOOKUP(A51,'[1]Enero 2023'!$A$2:$H$105,4,FALSE)</f>
        <v>3419</v>
      </c>
      <c r="E51" s="4">
        <f>VLOOKUP(A51,'[1]Enero 2023'!$A$2:$H$105,5,FALSE)</f>
        <v>1679</v>
      </c>
      <c r="F51" s="4"/>
      <c r="G51" s="4">
        <f t="shared" si="0"/>
        <v>13976</v>
      </c>
    </row>
    <row r="52" spans="1:7" ht="15">
      <c r="A52" s="3" t="s">
        <v>98</v>
      </c>
      <c r="B52" s="3" t="s">
        <v>99</v>
      </c>
      <c r="C52" s="4">
        <f>VLOOKUP(A52,'[1]Enero 2023'!$A$2:$H$105,3,FALSE)</f>
        <v>14474</v>
      </c>
      <c r="D52" s="4">
        <f>VLOOKUP(A52,'[1]Enero 2023'!$A$2:$H$105,4,FALSE)</f>
        <v>7326</v>
      </c>
      <c r="E52" s="4">
        <f>VLOOKUP(A52,'[1]Enero 2023'!$A$2:$H$105,5,FALSE)</f>
        <v>4148</v>
      </c>
      <c r="F52" s="4"/>
      <c r="G52" s="4">
        <f t="shared" si="0"/>
        <v>25948</v>
      </c>
    </row>
    <row r="53" spans="1:7" ht="15">
      <c r="A53" s="3" t="s">
        <v>100</v>
      </c>
      <c r="B53" s="3" t="s">
        <v>101</v>
      </c>
      <c r="C53" s="4">
        <f>VLOOKUP(A53,'[1]Enero 2023'!$A$2:$H$105,3,FALSE)</f>
        <v>9779</v>
      </c>
      <c r="D53" s="4">
        <f>VLOOKUP(A53,'[1]Enero 2023'!$A$2:$H$105,4,FALSE)</f>
        <v>5151</v>
      </c>
      <c r="E53" s="4">
        <f>VLOOKUP(A53,'[1]Enero 2023'!$A$2:$H$105,5,FALSE)</f>
        <v>1862</v>
      </c>
      <c r="F53" s="4"/>
      <c r="G53" s="4">
        <f t="shared" si="0"/>
        <v>16792</v>
      </c>
    </row>
    <row r="54" spans="1:7" ht="15">
      <c r="A54" s="3" t="s">
        <v>102</v>
      </c>
      <c r="B54" s="3" t="s">
        <v>103</v>
      </c>
      <c r="C54" s="4">
        <f>VLOOKUP(A54,'[1]Enero 2023'!$A$2:$H$105,3,FALSE)</f>
        <v>8878</v>
      </c>
      <c r="D54" s="4">
        <f>VLOOKUP(A54,'[1]Enero 2023'!$A$2:$H$105,4,FALSE)</f>
        <v>3463</v>
      </c>
      <c r="E54" s="4">
        <f>VLOOKUP(A54,'[1]Enero 2023'!$A$2:$H$105,5,FALSE)</f>
        <v>1678</v>
      </c>
      <c r="F54" s="4"/>
      <c r="G54" s="4">
        <f t="shared" si="0"/>
        <v>14019</v>
      </c>
    </row>
    <row r="55" spans="1:7" ht="15">
      <c r="A55" s="3" t="s">
        <v>104</v>
      </c>
      <c r="B55" s="3" t="s">
        <v>105</v>
      </c>
      <c r="C55" s="4">
        <f>VLOOKUP(A55,'[1]Enero 2023'!$A$2:$H$105,3,FALSE)</f>
        <v>8878</v>
      </c>
      <c r="D55" s="4">
        <f>VLOOKUP(A55,'[1]Enero 2023'!$A$2:$H$105,4,FALSE)</f>
        <v>3463</v>
      </c>
      <c r="E55" s="4">
        <f>VLOOKUP(A55,'[1]Enero 2023'!$A$2:$H$105,5,FALSE)</f>
        <v>1678</v>
      </c>
      <c r="F55" s="4"/>
      <c r="G55" s="4">
        <f t="shared" si="0"/>
        <v>14019</v>
      </c>
    </row>
    <row r="56" spans="1:7" ht="15">
      <c r="A56" s="3" t="s">
        <v>106</v>
      </c>
      <c r="B56" s="3" t="s">
        <v>107</v>
      </c>
      <c r="C56" s="4">
        <f>VLOOKUP(A56,'[1]Enero 2023'!$A$2:$H$105,3,FALSE)</f>
        <v>16737</v>
      </c>
      <c r="D56" s="4">
        <f>VLOOKUP(A56,'[1]Enero 2023'!$A$2:$H$105,4,FALSE)</f>
        <v>10734</v>
      </c>
      <c r="E56" s="4">
        <f>VLOOKUP(A56,'[1]Enero 2023'!$A$2:$H$105,5,FALSE)</f>
        <v>4776</v>
      </c>
      <c r="F56" s="4"/>
      <c r="G56" s="4">
        <f t="shared" si="0"/>
        <v>32247</v>
      </c>
    </row>
    <row r="57" spans="1:7" ht="15">
      <c r="A57" s="3" t="s">
        <v>108</v>
      </c>
      <c r="B57" s="3" t="s">
        <v>109</v>
      </c>
      <c r="C57" s="4">
        <f>VLOOKUP(A57,'[1]Enero 2023'!$A$2:$H$105,3,FALSE)</f>
        <v>8878</v>
      </c>
      <c r="D57" s="4">
        <f>VLOOKUP(A57,'[1]Enero 2023'!$A$2:$H$105,4,FALSE)</f>
        <v>4331</v>
      </c>
      <c r="E57" s="4">
        <f>VLOOKUP(A57,'[1]Enero 2023'!$A$2:$H$105,5,FALSE)</f>
        <v>1674</v>
      </c>
      <c r="F57" s="4"/>
      <c r="G57" s="4">
        <f t="shared" si="0"/>
        <v>14883</v>
      </c>
    </row>
    <row r="58" spans="1:7" ht="15">
      <c r="A58" s="3" t="s">
        <v>110</v>
      </c>
      <c r="B58" s="3" t="s">
        <v>111</v>
      </c>
      <c r="C58" s="4">
        <f>VLOOKUP(A58,'[1]Enero 2023'!$A$2:$H$105,3,FALSE)</f>
        <v>8878</v>
      </c>
      <c r="D58" s="4">
        <f>VLOOKUP(A58,'[1]Enero 2023'!$A$2:$H$105,4,FALSE)</f>
        <v>3463</v>
      </c>
      <c r="E58" s="4">
        <f>VLOOKUP(A58,'[1]Enero 2023'!$A$2:$H$105,5,FALSE)</f>
        <v>1678</v>
      </c>
      <c r="F58" s="4"/>
      <c r="G58" s="4">
        <f t="shared" si="0"/>
        <v>14019</v>
      </c>
    </row>
    <row r="59" spans="1:7" ht="15">
      <c r="A59" s="3" t="s">
        <v>112</v>
      </c>
      <c r="B59" s="3" t="s">
        <v>113</v>
      </c>
      <c r="C59" s="4">
        <f>VLOOKUP(A59,'[1]Enero 2023'!$A$2:$H$105,3,FALSE)</f>
        <v>10272</v>
      </c>
      <c r="D59" s="4">
        <f>VLOOKUP(A59,'[1]Enero 2023'!$A$2:$H$105,4,FALSE)</f>
        <v>4691</v>
      </c>
      <c r="E59" s="4">
        <f>VLOOKUP(A59,'[1]Enero 2023'!$A$2:$H$105,5,FALSE)</f>
        <v>2635</v>
      </c>
      <c r="F59" s="4"/>
      <c r="G59" s="4">
        <f t="shared" si="0"/>
        <v>17598</v>
      </c>
    </row>
    <row r="60" spans="1:7" ht="15">
      <c r="A60" s="3" t="s">
        <v>114</v>
      </c>
      <c r="B60" s="3" t="s">
        <v>115</v>
      </c>
      <c r="C60" s="4">
        <f>VLOOKUP(A60,'[1]Enero 2023'!$A$2:$H$105,3,FALSE)</f>
        <v>11318</v>
      </c>
      <c r="D60" s="4">
        <f>VLOOKUP(A60,'[1]Enero 2023'!$A$2:$H$105,4,FALSE)</f>
        <v>6804</v>
      </c>
      <c r="E60" s="4">
        <f>VLOOKUP(A60,'[1]Enero 2023'!$A$2:$H$105,5,FALSE)</f>
        <v>4668</v>
      </c>
      <c r="F60" s="4"/>
      <c r="G60" s="4">
        <f t="shared" si="0"/>
        <v>22790</v>
      </c>
    </row>
    <row r="61" spans="1:7" ht="15">
      <c r="A61" s="3" t="s">
        <v>116</v>
      </c>
      <c r="B61" s="3" t="s">
        <v>117</v>
      </c>
      <c r="C61" s="4">
        <f>VLOOKUP(A61,'[1]Enero 2023'!$A$2:$H$105,3,FALSE)</f>
        <v>10272</v>
      </c>
      <c r="D61" s="4">
        <f>VLOOKUP(A61,'[1]Enero 2023'!$A$2:$H$105,4,FALSE)</f>
        <v>5153</v>
      </c>
      <c r="E61" s="4">
        <f>VLOOKUP(A61,'[1]Enero 2023'!$A$2:$H$105,5,FALSE)</f>
        <v>2173</v>
      </c>
      <c r="F61" s="4"/>
      <c r="G61" s="4">
        <f t="shared" si="0"/>
        <v>17598</v>
      </c>
    </row>
    <row r="62" spans="1:7" ht="15">
      <c r="A62" s="3" t="s">
        <v>118</v>
      </c>
      <c r="B62" s="3" t="s">
        <v>119</v>
      </c>
      <c r="C62" s="4">
        <f>VLOOKUP(A62,'[1]Enero 2023'!$A$2:$H$105,3,FALSE)</f>
        <v>15136</v>
      </c>
      <c r="D62" s="4">
        <f>VLOOKUP(A62,'[1]Enero 2023'!$A$2:$H$105,4,FALSE)</f>
        <v>9060</v>
      </c>
      <c r="E62" s="4">
        <f>VLOOKUP(A62,'[1]Enero 2023'!$A$2:$H$105,5,FALSE)</f>
        <v>4739</v>
      </c>
      <c r="F62" s="4"/>
      <c r="G62" s="4">
        <f t="shared" si="0"/>
        <v>28935</v>
      </c>
    </row>
    <row r="63" spans="1:7" ht="15">
      <c r="A63" s="3" t="s">
        <v>120</v>
      </c>
      <c r="B63" s="3" t="s">
        <v>121</v>
      </c>
      <c r="C63" s="4">
        <f>VLOOKUP(A63,'[1]Enero 2023'!$A$2:$H$105,3,FALSE)</f>
        <v>12031</v>
      </c>
      <c r="D63" s="4">
        <f>VLOOKUP(A63,'[1]Enero 2023'!$A$2:$H$105,4,FALSE)</f>
        <v>7024</v>
      </c>
      <c r="E63" s="4">
        <f>VLOOKUP(A63,'[1]Enero 2023'!$A$2:$H$105,5,FALSE)</f>
        <v>5373</v>
      </c>
      <c r="F63" s="4"/>
      <c r="G63" s="4">
        <f t="shared" si="0"/>
        <v>24428</v>
      </c>
    </row>
    <row r="64" spans="1:7" ht="15">
      <c r="A64" s="3" t="s">
        <v>122</v>
      </c>
      <c r="B64" s="3" t="s">
        <v>123</v>
      </c>
      <c r="C64" s="4">
        <f>VLOOKUP(A64,'[1]Enero 2023'!$A$2:$H$105,3,FALSE)</f>
        <v>10697</v>
      </c>
      <c r="D64" s="4">
        <f>VLOOKUP(A64,'[1]Enero 2023'!$A$2:$H$105,4,FALSE)</f>
        <v>6061</v>
      </c>
      <c r="E64" s="4">
        <f>VLOOKUP(A64,'[1]Enero 2023'!$A$2:$H$105,5,FALSE)</f>
        <v>4522</v>
      </c>
      <c r="F64" s="4"/>
      <c r="G64" s="4">
        <f t="shared" si="0"/>
        <v>21280</v>
      </c>
    </row>
    <row r="65" spans="1:7" ht="15">
      <c r="A65" s="3" t="s">
        <v>124</v>
      </c>
      <c r="B65" s="3" t="s">
        <v>125</v>
      </c>
      <c r="C65" s="4">
        <f>VLOOKUP(A65,'[1]Enero 2023'!$A$2:$H$105,3,FALSE)</f>
        <v>10948</v>
      </c>
      <c r="D65" s="4">
        <f>VLOOKUP(A65,'[1]Enero 2023'!$A$2:$H$105,4,FALSE)</f>
        <v>6488</v>
      </c>
      <c r="E65" s="4">
        <f>VLOOKUP(A65,'[1]Enero 2023'!$A$2:$H$105,5,FALSE)</f>
        <v>4793</v>
      </c>
      <c r="F65" s="4"/>
      <c r="G65" s="4">
        <f t="shared" si="0"/>
        <v>22229</v>
      </c>
    </row>
    <row r="66" spans="1:7" ht="15">
      <c r="A66" s="3" t="s">
        <v>126</v>
      </c>
      <c r="B66" s="3" t="s">
        <v>127</v>
      </c>
      <c r="C66" s="4">
        <f>VLOOKUP(A66,'[1]Enero 2023'!$A$2:$H$105,3,FALSE)</f>
        <v>13295</v>
      </c>
      <c r="D66" s="4">
        <f>VLOOKUP(A66,'[1]Enero 2023'!$A$2:$H$105,4,FALSE)</f>
        <v>8489</v>
      </c>
      <c r="E66" s="4">
        <f>VLOOKUP(A66,'[1]Enero 2023'!$A$2:$H$105,5,FALSE)</f>
        <v>5502</v>
      </c>
      <c r="F66" s="4"/>
      <c r="G66" s="4">
        <f t="shared" si="0"/>
        <v>27286</v>
      </c>
    </row>
    <row r="67" spans="1:7" ht="15">
      <c r="A67" s="3" t="s">
        <v>128</v>
      </c>
      <c r="B67" s="3" t="s">
        <v>129</v>
      </c>
      <c r="C67" s="4">
        <f>VLOOKUP(A67,'[1]Enero 2023'!$A$2:$H$105,3,FALSE)</f>
        <v>16914</v>
      </c>
      <c r="D67" s="4">
        <f>VLOOKUP(A67,'[1]Enero 2023'!$A$2:$H$105,4,FALSE)</f>
        <v>9353</v>
      </c>
      <c r="E67" s="4">
        <f>VLOOKUP(A67,'[1]Enero 2023'!$A$2:$H$105,5,FALSE)</f>
        <v>8646</v>
      </c>
      <c r="F67" s="4"/>
      <c r="G67" s="4">
        <f aca="true" t="shared" si="1" ref="G67:G93">SUM(C67:F67)</f>
        <v>34913</v>
      </c>
    </row>
    <row r="68" spans="1:7" ht="15">
      <c r="A68" s="3" t="s">
        <v>130</v>
      </c>
      <c r="B68" s="3" t="s">
        <v>131</v>
      </c>
      <c r="C68" s="4">
        <f>VLOOKUP(A68,'[1]Enero 2023'!$A$2:$H$105,3,FALSE)</f>
        <v>17594</v>
      </c>
      <c r="D68" s="4">
        <f>VLOOKUP(A68,'[1]Enero 2023'!$A$2:$H$105,4,FALSE)</f>
        <v>9975</v>
      </c>
      <c r="E68" s="4">
        <f>VLOOKUP(A68,'[1]Enero 2023'!$A$2:$H$105,5,FALSE)</f>
        <v>9604</v>
      </c>
      <c r="F68" s="4"/>
      <c r="G68" s="4">
        <f t="shared" si="1"/>
        <v>37173</v>
      </c>
    </row>
    <row r="69" spans="1:7" ht="15">
      <c r="A69" s="3" t="s">
        <v>132</v>
      </c>
      <c r="B69" s="3" t="s">
        <v>133</v>
      </c>
      <c r="C69" s="4">
        <f>VLOOKUP(A69,'[1]Enero 2023'!$A$2:$H$105,3,FALSE)</f>
        <v>16914</v>
      </c>
      <c r="D69" s="4">
        <f>VLOOKUP(A69,'[1]Enero 2023'!$A$2:$H$105,4,FALSE)</f>
        <v>9353</v>
      </c>
      <c r="E69" s="4">
        <f>VLOOKUP(A69,'[1]Enero 2023'!$A$2:$H$105,5,FALSE)</f>
        <v>8646</v>
      </c>
      <c r="F69" s="4"/>
      <c r="G69" s="4">
        <f t="shared" si="1"/>
        <v>34913</v>
      </c>
    </row>
    <row r="70" spans="1:7" ht="15">
      <c r="A70" s="3" t="s">
        <v>134</v>
      </c>
      <c r="B70" s="3" t="s">
        <v>135</v>
      </c>
      <c r="C70" s="4">
        <f>VLOOKUP(A70,'[1]Enero 2023'!$A$2:$H$105,3,FALSE)</f>
        <v>17594</v>
      </c>
      <c r="D70" s="4">
        <f>VLOOKUP(A70,'[1]Enero 2023'!$A$2:$H$105,4,FALSE)</f>
        <v>9975</v>
      </c>
      <c r="E70" s="4">
        <f>VLOOKUP(A70,'[1]Enero 2023'!$A$2:$H$105,5,FALSE)</f>
        <v>9604</v>
      </c>
      <c r="F70" s="4"/>
      <c r="G70" s="4">
        <f t="shared" si="1"/>
        <v>37173</v>
      </c>
    </row>
    <row r="71" spans="1:7" ht="15">
      <c r="A71" s="3" t="s">
        <v>136</v>
      </c>
      <c r="B71" s="3" t="s">
        <v>137</v>
      </c>
      <c r="C71" s="4">
        <f>VLOOKUP(A71,'[1]Enero 2023'!$A$2:$H$105,3,FALSE)</f>
        <v>10532</v>
      </c>
      <c r="D71" s="4">
        <f>VLOOKUP(A71,'[1]Enero 2023'!$A$2:$H$105,4,FALSE)</f>
        <v>5277</v>
      </c>
      <c r="E71" s="4">
        <f>VLOOKUP(A71,'[1]Enero 2023'!$A$2:$H$105,5,FALSE)</f>
        <v>2018</v>
      </c>
      <c r="F71" s="4"/>
      <c r="G71" s="4">
        <f t="shared" si="1"/>
        <v>17827</v>
      </c>
    </row>
    <row r="72" spans="1:7" ht="15">
      <c r="A72" s="3" t="s">
        <v>138</v>
      </c>
      <c r="B72" s="3" t="s">
        <v>139</v>
      </c>
      <c r="C72" s="4">
        <f>VLOOKUP(A72,'[1]Enero 2023'!$A$2:$H$105,3,FALSE)</f>
        <v>9083</v>
      </c>
      <c r="D72" s="4">
        <f>VLOOKUP(A72,'[1]Enero 2023'!$A$2:$H$105,4,FALSE)</f>
        <v>4935</v>
      </c>
      <c r="E72" s="4">
        <f>VLOOKUP(A72,'[1]Enero 2023'!$A$2:$H$105,5,FALSE)</f>
        <v>1672</v>
      </c>
      <c r="F72" s="4"/>
      <c r="G72" s="4">
        <f t="shared" si="1"/>
        <v>15690</v>
      </c>
    </row>
    <row r="73" spans="1:7" ht="15">
      <c r="A73" s="3" t="s">
        <v>140</v>
      </c>
      <c r="B73" s="3" t="s">
        <v>141</v>
      </c>
      <c r="C73" s="4">
        <f>VLOOKUP(A73,'[1]Enero 2023'!$A$2:$H$105,3,FALSE)</f>
        <v>10532</v>
      </c>
      <c r="D73" s="4">
        <f>VLOOKUP(A73,'[1]Enero 2023'!$A$2:$H$105,4,FALSE)</f>
        <v>5277</v>
      </c>
      <c r="E73" s="4">
        <f>VLOOKUP(A73,'[1]Enero 2023'!$A$2:$H$105,5,FALSE)</f>
        <v>2018</v>
      </c>
      <c r="F73" s="4"/>
      <c r="G73" s="4">
        <f t="shared" si="1"/>
        <v>17827</v>
      </c>
    </row>
    <row r="74" spans="1:7" ht="15">
      <c r="A74" s="3" t="s">
        <v>142</v>
      </c>
      <c r="B74" s="3" t="s">
        <v>143</v>
      </c>
      <c r="C74" s="4">
        <f>VLOOKUP(A74,'[1]Enero 2023'!$A$2:$H$105,3,FALSE)</f>
        <v>15136</v>
      </c>
      <c r="D74" s="4">
        <f>VLOOKUP(A74,'[1]Enero 2023'!$A$2:$H$105,4,FALSE)</f>
        <v>8114</v>
      </c>
      <c r="E74" s="4">
        <f>VLOOKUP(A74,'[1]Enero 2023'!$A$2:$H$105,5,FALSE)</f>
        <v>5685</v>
      </c>
      <c r="F74" s="4"/>
      <c r="G74" s="4">
        <f t="shared" si="1"/>
        <v>28935</v>
      </c>
    </row>
    <row r="75" spans="1:7" ht="15">
      <c r="A75" s="3" t="s">
        <v>144</v>
      </c>
      <c r="B75" s="3" t="s">
        <v>145</v>
      </c>
      <c r="C75" s="4">
        <f>VLOOKUP(A75,'[1]Enero 2023'!$A$2:$H$105,3,FALSE)</f>
        <v>16737</v>
      </c>
      <c r="D75" s="4">
        <f>VLOOKUP(A75,'[1]Enero 2023'!$A$2:$H$105,4,FALSE)</f>
        <v>7882</v>
      </c>
      <c r="E75" s="4">
        <f>VLOOKUP(A75,'[1]Enero 2023'!$A$2:$H$105,5,FALSE)</f>
        <v>7002</v>
      </c>
      <c r="F75" s="4"/>
      <c r="G75" s="4">
        <f t="shared" si="1"/>
        <v>31621</v>
      </c>
    </row>
    <row r="76" spans="1:7" ht="15">
      <c r="A76" s="3" t="s">
        <v>146</v>
      </c>
      <c r="B76" s="3" t="s">
        <v>147</v>
      </c>
      <c r="C76" s="4">
        <f>VLOOKUP(A76,'[1]Enero 2023'!$A$2:$H$105,3,FALSE)</f>
        <v>15136</v>
      </c>
      <c r="D76" s="4">
        <f>VLOOKUP(A76,'[1]Enero 2023'!$A$2:$H$105,4,FALSE)</f>
        <v>9060</v>
      </c>
      <c r="E76" s="4">
        <f>VLOOKUP(A76,'[1]Enero 2023'!$A$2:$H$105,5,FALSE)</f>
        <v>4739</v>
      </c>
      <c r="F76" s="4"/>
      <c r="G76" s="4">
        <f t="shared" si="1"/>
        <v>28935</v>
      </c>
    </row>
    <row r="77" spans="1:7" ht="15">
      <c r="A77" s="3" t="s">
        <v>148</v>
      </c>
      <c r="B77" s="3" t="s">
        <v>149</v>
      </c>
      <c r="C77" s="4">
        <f>VLOOKUP(A77,'[1]Enero 2023'!$A$2:$H$105,3,FALSE)</f>
        <v>14296</v>
      </c>
      <c r="D77" s="4">
        <f>VLOOKUP(A77,'[1]Enero 2023'!$A$2:$H$105,4,FALSE)</f>
        <v>6772</v>
      </c>
      <c r="E77" s="4">
        <f>VLOOKUP(A77,'[1]Enero 2023'!$A$2:$H$105,5,FALSE)</f>
        <v>5323</v>
      </c>
      <c r="F77" s="4"/>
      <c r="G77" s="4">
        <f t="shared" si="1"/>
        <v>26391</v>
      </c>
    </row>
    <row r="78" spans="1:7" ht="15">
      <c r="A78" s="3" t="s">
        <v>150</v>
      </c>
      <c r="B78" s="3" t="s">
        <v>151</v>
      </c>
      <c r="C78" s="4">
        <f>VLOOKUP(A78,'[1]Enero 2023'!$A$2:$H$105,3,FALSE)</f>
        <v>14867</v>
      </c>
      <c r="D78" s="4">
        <f>VLOOKUP(A78,'[1]Enero 2023'!$A$2:$H$105,4,FALSE)</f>
        <v>7387</v>
      </c>
      <c r="E78" s="4">
        <f>VLOOKUP(A78,'[1]Enero 2023'!$A$2:$H$105,5,FALSE)</f>
        <v>6128</v>
      </c>
      <c r="F78" s="4"/>
      <c r="G78" s="4">
        <f t="shared" si="1"/>
        <v>28382</v>
      </c>
    </row>
    <row r="79" spans="1:7" ht="15">
      <c r="A79" s="3" t="s">
        <v>152</v>
      </c>
      <c r="B79" s="3" t="s">
        <v>153</v>
      </c>
      <c r="C79" s="4">
        <f>VLOOKUP(A79,'[1]Enero 2023'!$A$2:$H$105,3,FALSE)</f>
        <v>16737</v>
      </c>
      <c r="D79" s="4">
        <f>VLOOKUP(A79,'[1]Enero 2023'!$A$2:$H$105,4,FALSE)</f>
        <v>10734</v>
      </c>
      <c r="E79" s="4">
        <f>VLOOKUP(A79,'[1]Enero 2023'!$A$2:$H$105,5,FALSE)</f>
        <v>4776</v>
      </c>
      <c r="F79" s="4"/>
      <c r="G79" s="4">
        <f t="shared" si="1"/>
        <v>32247</v>
      </c>
    </row>
    <row r="80" spans="1:7" ht="15">
      <c r="A80" s="3" t="s">
        <v>154</v>
      </c>
      <c r="B80" s="3" t="s">
        <v>155</v>
      </c>
      <c r="C80" s="4">
        <f>VLOOKUP(A80,'[1]Enero 2023'!$A$2:$H$105,3,FALSE)</f>
        <v>8878</v>
      </c>
      <c r="D80" s="4">
        <f>VLOOKUP(A80,'[1]Enero 2023'!$A$2:$H$105,4,FALSE)</f>
        <v>3419</v>
      </c>
      <c r="E80" s="4">
        <f>VLOOKUP(A80,'[1]Enero 2023'!$A$2:$H$105,5,FALSE)</f>
        <v>1679</v>
      </c>
      <c r="F80" s="4"/>
      <c r="G80" s="4">
        <f t="shared" si="1"/>
        <v>13976</v>
      </c>
    </row>
    <row r="81" spans="1:7" ht="15">
      <c r="A81" s="3" t="s">
        <v>156</v>
      </c>
      <c r="B81" s="3" t="s">
        <v>157</v>
      </c>
      <c r="C81" s="4">
        <f>VLOOKUP(A81,'[1]Enero 2023'!$A$2:$H$105,3,FALSE)</f>
        <v>8878</v>
      </c>
      <c r="D81" s="4">
        <f>VLOOKUP(A81,'[1]Enero 2023'!$A$2:$H$105,4,FALSE)</f>
        <v>3419</v>
      </c>
      <c r="E81" s="4">
        <f>VLOOKUP(A81,'[1]Enero 2023'!$A$2:$H$105,5,FALSE)</f>
        <v>1679</v>
      </c>
      <c r="F81" s="4"/>
      <c r="G81" s="4">
        <f t="shared" si="1"/>
        <v>13976</v>
      </c>
    </row>
    <row r="82" spans="1:7" ht="15">
      <c r="A82" s="3" t="s">
        <v>158</v>
      </c>
      <c r="B82" s="3" t="s">
        <v>159</v>
      </c>
      <c r="C82" s="4">
        <f>VLOOKUP(A82,'[1]Enero 2023'!$A$2:$H$105,3,FALSE)</f>
        <v>16737</v>
      </c>
      <c r="D82" s="4">
        <f>VLOOKUP(A82,'[1]Enero 2023'!$A$2:$H$105,4,FALSE)</f>
        <v>10734</v>
      </c>
      <c r="E82" s="4">
        <f>VLOOKUP(A82,'[1]Enero 2023'!$A$2:$H$105,5,FALSE)</f>
        <v>4776</v>
      </c>
      <c r="F82" s="4"/>
      <c r="G82" s="4">
        <f t="shared" si="1"/>
        <v>32247</v>
      </c>
    </row>
    <row r="83" spans="1:7" ht="15">
      <c r="A83" s="3" t="s">
        <v>160</v>
      </c>
      <c r="B83" s="3" t="s">
        <v>161</v>
      </c>
      <c r="C83" s="4">
        <f>VLOOKUP(A83,'[1]Enero 2023'!$A$2:$H$105,3,FALSE)</f>
        <v>8878</v>
      </c>
      <c r="D83" s="4">
        <f>VLOOKUP(A83,'[1]Enero 2023'!$A$2:$H$105,4,FALSE)</f>
        <v>2363</v>
      </c>
      <c r="E83" s="4">
        <f>VLOOKUP(A83,'[1]Enero 2023'!$A$2:$H$105,5,FALSE)</f>
        <v>1687</v>
      </c>
      <c r="F83" s="4"/>
      <c r="G83" s="4">
        <f t="shared" si="1"/>
        <v>12928</v>
      </c>
    </row>
    <row r="84" spans="1:7" ht="15">
      <c r="A84" s="3" t="s">
        <v>162</v>
      </c>
      <c r="B84" s="3" t="s">
        <v>163</v>
      </c>
      <c r="C84" s="4">
        <f>VLOOKUP(A84,'[1]Enero 2023'!$A$2:$H$105,3,FALSE)</f>
        <v>8878</v>
      </c>
      <c r="D84" s="4">
        <f>VLOOKUP(A84,'[1]Enero 2023'!$A$2:$H$105,4,FALSE)</f>
        <v>2363</v>
      </c>
      <c r="E84" s="4">
        <f>VLOOKUP(A84,'[1]Enero 2023'!$A$2:$H$105,5,FALSE)</f>
        <v>1687</v>
      </c>
      <c r="F84" s="4"/>
      <c r="G84" s="4">
        <f t="shared" si="1"/>
        <v>12928</v>
      </c>
    </row>
    <row r="85" spans="1:7" ht="15">
      <c r="A85" s="3" t="s">
        <v>164</v>
      </c>
      <c r="B85" s="3" t="s">
        <v>165</v>
      </c>
      <c r="C85" s="4">
        <f>VLOOKUP(A85,'[1]Enero 2023'!$A$2:$H$105,3,FALSE)</f>
        <v>8878</v>
      </c>
      <c r="D85" s="4">
        <f>VLOOKUP(A85,'[1]Enero 2023'!$A$2:$H$105,4,FALSE)</f>
        <v>4331</v>
      </c>
      <c r="E85" s="4">
        <f>VLOOKUP(A85,'[1]Enero 2023'!$A$2:$H$105,5,FALSE)</f>
        <v>1674</v>
      </c>
      <c r="F85" s="4"/>
      <c r="G85" s="4">
        <f t="shared" si="1"/>
        <v>14883</v>
      </c>
    </row>
    <row r="86" spans="1:7" ht="15">
      <c r="A86" s="3" t="s">
        <v>166</v>
      </c>
      <c r="B86" s="3" t="s">
        <v>167</v>
      </c>
      <c r="C86" s="4">
        <f>VLOOKUP(A86,'[1]Enero 2023'!$A$2:$H$105,3,FALSE)</f>
        <v>8817</v>
      </c>
      <c r="D86" s="4">
        <f>VLOOKUP(A86,'[1]Enero 2023'!$A$2:$H$105,4,FALSE)</f>
        <v>5307</v>
      </c>
      <c r="E86" s="4">
        <f>VLOOKUP(A86,'[1]Enero 2023'!$A$2:$H$105,5,FALSE)</f>
        <v>2100</v>
      </c>
      <c r="F86" s="4"/>
      <c r="G86" s="4">
        <f t="shared" si="1"/>
        <v>16224</v>
      </c>
    </row>
    <row r="87" spans="1:7" ht="15">
      <c r="A87" s="3" t="s">
        <v>168</v>
      </c>
      <c r="B87" s="3" t="s">
        <v>169</v>
      </c>
      <c r="C87" s="4">
        <f>VLOOKUP(A87,'[1]Enero 2023'!$A$2:$H$105,3,FALSE)</f>
        <v>8717</v>
      </c>
      <c r="D87" s="4">
        <f>VLOOKUP(A87,'[1]Enero 2023'!$A$2:$H$105,4,FALSE)</f>
        <v>5022</v>
      </c>
      <c r="E87" s="4">
        <f>VLOOKUP(A87,'[1]Enero 2023'!$A$2:$H$105,5,FALSE)</f>
        <v>2000</v>
      </c>
      <c r="F87" s="4"/>
      <c r="G87" s="4">
        <f t="shared" si="1"/>
        <v>15739</v>
      </c>
    </row>
    <row r="88" spans="1:7" ht="15">
      <c r="A88" s="3" t="s">
        <v>170</v>
      </c>
      <c r="B88" s="3" t="s">
        <v>171</v>
      </c>
      <c r="C88" s="4">
        <f>VLOOKUP(A88,'[1]Enero 2023'!$A$2:$H$105,3,FALSE)</f>
        <v>8617</v>
      </c>
      <c r="D88" s="4">
        <f>VLOOKUP(A88,'[1]Enero 2023'!$A$2:$H$105,4,FALSE)</f>
        <v>4884</v>
      </c>
      <c r="E88" s="4">
        <f>VLOOKUP(A88,'[1]Enero 2023'!$A$2:$H$105,5,FALSE)</f>
        <v>2000</v>
      </c>
      <c r="F88" s="4"/>
      <c r="G88" s="4">
        <f t="shared" si="1"/>
        <v>15501</v>
      </c>
    </row>
    <row r="89" spans="1:7" ht="15">
      <c r="A89" s="3" t="s">
        <v>172</v>
      </c>
      <c r="B89" s="3" t="s">
        <v>173</v>
      </c>
      <c r="C89" s="4">
        <f>VLOOKUP(A89,'[1]Enero 2023'!$A$2:$H$105,3,FALSE)</f>
        <v>8517</v>
      </c>
      <c r="D89" s="4">
        <f>VLOOKUP(A89,'[1]Enero 2023'!$A$2:$H$105,4,FALSE)</f>
        <v>4493</v>
      </c>
      <c r="E89" s="4">
        <f>VLOOKUP(A89,'[1]Enero 2023'!$A$2:$H$105,5,FALSE)</f>
        <v>2000</v>
      </c>
      <c r="F89" s="4"/>
      <c r="G89" s="4">
        <f t="shared" si="1"/>
        <v>15010</v>
      </c>
    </row>
    <row r="90" spans="1:7" ht="15">
      <c r="A90" s="3" t="s">
        <v>174</v>
      </c>
      <c r="B90" s="3" t="s">
        <v>175</v>
      </c>
      <c r="C90" s="4">
        <f>VLOOKUP(A90,'[1]Enero 2023'!$A$2:$H$105,3,FALSE)</f>
        <v>8417</v>
      </c>
      <c r="D90" s="4">
        <f>VLOOKUP(A90,'[1]Enero 2023'!$A$2:$H$105,4,FALSE)</f>
        <v>3917</v>
      </c>
      <c r="E90" s="4">
        <f>VLOOKUP(A90,'[1]Enero 2023'!$A$2:$H$105,5,FALSE)</f>
        <v>2000</v>
      </c>
      <c r="F90" s="4"/>
      <c r="G90" s="4">
        <f t="shared" si="1"/>
        <v>14334</v>
      </c>
    </row>
    <row r="91" spans="1:7" ht="15">
      <c r="A91" s="5" t="s">
        <v>176</v>
      </c>
      <c r="B91" s="5" t="s">
        <v>177</v>
      </c>
      <c r="C91" s="4">
        <f>VLOOKUP(A91,'[1]Enero 2023'!$A$2:$H$105,3,FALSE)</f>
        <v>8317</v>
      </c>
      <c r="D91" s="4">
        <f>VLOOKUP(A91,'[1]Enero 2023'!$A$2:$H$105,4,FALSE)</f>
        <v>3649</v>
      </c>
      <c r="E91" s="4">
        <f>VLOOKUP(A91,'[1]Enero 2023'!$A$2:$H$105,5,FALSE)</f>
        <v>2000</v>
      </c>
      <c r="F91" s="4"/>
      <c r="G91" s="4">
        <f t="shared" si="1"/>
        <v>13966</v>
      </c>
    </row>
    <row r="92" spans="1:7" ht="15">
      <c r="A92" s="5" t="s">
        <v>178</v>
      </c>
      <c r="B92" s="5" t="s">
        <v>179</v>
      </c>
      <c r="C92" s="4">
        <f>VLOOKUP(A92,'[1]Enero 2023'!$A$2:$H$105,3,FALSE)</f>
        <v>8267</v>
      </c>
      <c r="D92" s="4">
        <f>VLOOKUP(A92,'[1]Enero 2023'!$A$2:$H$105,4,FALSE)</f>
        <v>3643</v>
      </c>
      <c r="E92" s="4">
        <f>VLOOKUP(A92,'[1]Enero 2023'!$A$2:$H$105,5,FALSE)</f>
        <v>2000</v>
      </c>
      <c r="F92" s="4"/>
      <c r="G92" s="4">
        <f t="shared" si="1"/>
        <v>13910</v>
      </c>
    </row>
    <row r="93" spans="1:7" ht="15">
      <c r="A93" s="5" t="s">
        <v>180</v>
      </c>
      <c r="B93" s="5" t="s">
        <v>181</v>
      </c>
      <c r="C93" s="4">
        <f>VLOOKUP(A93,'[1]Enero 2023'!$A$2:$H$105,3,FALSE)</f>
        <v>8217</v>
      </c>
      <c r="D93" s="4">
        <f>VLOOKUP(A93,'[1]Enero 2023'!$A$2:$H$105,4,FALSE)</f>
        <v>3636</v>
      </c>
      <c r="E93" s="4">
        <f>VLOOKUP(A93,'[1]Enero 2023'!$A$2:$H$105,5,FALSE)</f>
        <v>2000</v>
      </c>
      <c r="F93" s="4"/>
      <c r="G93" s="4">
        <f t="shared" si="1"/>
        <v>13853</v>
      </c>
    </row>
    <row r="94" spans="1:7" ht="15">
      <c r="A94" s="5" t="s">
        <v>191</v>
      </c>
      <c r="B94" s="5" t="s">
        <v>196</v>
      </c>
      <c r="C94" s="4">
        <f>VLOOKUP(A94,'[1]Enero 2023'!$A$2:$H$105,3,FALSE)</f>
        <v>20779</v>
      </c>
      <c r="D94" s="4">
        <f>VLOOKUP(A94,'[1]Enero 2023'!$A$2:$H$105,4,FALSE)</f>
        <v>0</v>
      </c>
      <c r="E94" s="4">
        <f>VLOOKUP(A94,'[1]Enero 2023'!$A$2:$H$105,5,FALSE)</f>
        <v>0</v>
      </c>
      <c r="F94" s="4">
        <f>VLOOKUP(A94,'[1]Enero 2023'!$A$2:$H$105,7,FALSE)</f>
        <v>126978</v>
      </c>
      <c r="G94" s="4">
        <f>SUM(C94:F94)</f>
        <v>147757</v>
      </c>
    </row>
    <row r="95" spans="1:7" ht="15">
      <c r="A95" s="5" t="s">
        <v>192</v>
      </c>
      <c r="B95" s="5" t="s">
        <v>197</v>
      </c>
      <c r="C95" s="4">
        <f>VLOOKUP(A95,'[1]Enero 2023'!$A$2:$H$105,3,FALSE)</f>
        <v>13616</v>
      </c>
      <c r="D95" s="4">
        <f>VLOOKUP(A95,'[1]Enero 2023'!$A$2:$H$105,4,FALSE)</f>
        <v>0</v>
      </c>
      <c r="E95" s="4">
        <f>VLOOKUP(A95,'[1]Enero 2023'!$A$2:$H$105,5,FALSE)</f>
        <v>0</v>
      </c>
      <c r="F95" s="4">
        <f>VLOOKUP(A95,'[1]Enero 2023'!$A$2:$H$105,7,FALSE)</f>
        <v>53421</v>
      </c>
      <c r="G95" s="4">
        <f>SUM(C95:F95)</f>
        <v>67037</v>
      </c>
    </row>
    <row r="96" spans="1:7" ht="15">
      <c r="A96" s="5" t="s">
        <v>193</v>
      </c>
      <c r="B96" s="5" t="s">
        <v>198</v>
      </c>
      <c r="C96" s="4">
        <f>VLOOKUP(A96,'[1]Enero 2023'!$A$2:$H$105,3,FALSE)</f>
        <v>9614</v>
      </c>
      <c r="D96" s="4">
        <f>VLOOKUP(A96,'[1]Enero 2023'!$A$2:$H$105,4,FALSE)</f>
        <v>0</v>
      </c>
      <c r="E96" s="4">
        <f>VLOOKUP(A96,'[1]Enero 2023'!$A$2:$H$105,5,FALSE)</f>
        <v>0</v>
      </c>
      <c r="F96" s="4">
        <f>VLOOKUP(A96,'[1]Enero 2023'!$A$2:$H$105,7,FALSE)</f>
        <v>31157</v>
      </c>
      <c r="G96" s="4">
        <f>SUM(C96:F96)</f>
        <v>40771</v>
      </c>
    </row>
    <row r="97" spans="1:7" ht="15">
      <c r="A97" s="5" t="s">
        <v>194</v>
      </c>
      <c r="B97" s="5" t="s">
        <v>198</v>
      </c>
      <c r="C97" s="4">
        <f>VLOOKUP(A97,'[1]Enero 2023'!$A$2:$H$105,3,FALSE)</f>
        <v>9850</v>
      </c>
      <c r="D97" s="4">
        <f>VLOOKUP(A97,'[1]Enero 2023'!$A$2:$H$105,4,FALSE)</f>
        <v>0</v>
      </c>
      <c r="E97" s="4">
        <f>VLOOKUP(A97,'[1]Enero 2023'!$A$2:$H$105,5,FALSE)</f>
        <v>0</v>
      </c>
      <c r="F97" s="4">
        <f>VLOOKUP(A97,'[1]Enero 2023'!$A$2:$H$105,7,FALSE)</f>
        <v>38855</v>
      </c>
      <c r="G97" s="4">
        <f>SUM(C97:F97)</f>
        <v>48705</v>
      </c>
    </row>
    <row r="98" spans="1:7" ht="15">
      <c r="A98" s="5" t="s">
        <v>195</v>
      </c>
      <c r="B98" s="5" t="s">
        <v>199</v>
      </c>
      <c r="C98" s="4">
        <f>VLOOKUP(A98,'[1]Enero 2023'!$A$2:$H$105,3,FALSE)</f>
        <v>7500</v>
      </c>
      <c r="D98" s="4">
        <f>VLOOKUP(A98,'[1]Enero 2023'!$A$2:$H$105,4,FALSE)</f>
        <v>0</v>
      </c>
      <c r="E98" s="4">
        <f>VLOOKUP(A98,'[1]Enero 2023'!$A$2:$H$105,5,FALSE)</f>
        <v>0</v>
      </c>
      <c r="F98" s="4">
        <f>VLOOKUP(A98,'[1]Enero 2023'!$A$2:$H$105,7,FALSE)</f>
        <v>11280</v>
      </c>
      <c r="G98" s="4">
        <f>SUM(C98:F98)</f>
        <v>18780</v>
      </c>
    </row>
  </sheetData>
  <sheetProtection/>
  <printOptions/>
  <pageMargins left="0.3937007874015748" right="0.1968503937007874" top="0.1968503937007874" bottom="0.7874015748031497" header="0.1968503937007874" footer="0.5905511811023623"/>
  <pageSetup orientation="portrait" r:id="rId1"/>
  <headerFooter alignWithMargins="0">
    <oddFooter>&amp;C&amp;9PÁG.&amp;P DE &amp;N&amp;R&amp;9TABULADOR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Innn</dc:creator>
  <cp:keywords/>
  <dc:description/>
  <cp:lastModifiedBy>INNN</cp:lastModifiedBy>
  <cp:lastPrinted>2018-11-01T18:57:12Z</cp:lastPrinted>
  <dcterms:created xsi:type="dcterms:W3CDTF">2018-07-13T16:57:42Z</dcterms:created>
  <dcterms:modified xsi:type="dcterms:W3CDTF">2023-05-10T19:50:12Z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a3ede94f-26a4-4605-9a0c-01be55485578</vt:lpwstr>
  </property>
</Properties>
</file>